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82"/>
  </bookViews>
  <sheets>
    <sheet name="标段1（全自动生化分析仪BS-2000M）" sheetId="1" r:id="rId1"/>
    <sheet name="标段2（全自动化学发光测定仪A2000PLUS）" sheetId="2" r:id="rId2"/>
    <sheet name="标段3（迈瑞全自动免疫发光仪)" sheetId="14" r:id="rId3"/>
    <sheet name="标段4（化学发光仪HISCL-5000）" sheetId="9" r:id="rId4"/>
    <sheet name="标段5（雅培Alinity）" sheetId="10" r:id="rId5"/>
    <sheet name="标段6（迈瑞BC7500）" sheetId="12" r:id="rId6"/>
    <sheet name="病理标段7（全自动液基细胞学检测系统ThinPrep2000）" sheetId="3" r:id="rId7"/>
    <sheet name="病理标段8（人乳头瘤病毒核酸检测BHF-VI）" sheetId="6" r:id="rId8"/>
    <sheet name="病理标段9（配套服务）" sheetId="5" r:id="rId9"/>
    <sheet name="标段10（糖化配套服务）" sheetId="16" r:id="rId10"/>
    <sheet name="标段11（检验外送服务）" sheetId="17" r:id="rId11"/>
  </sheets>
  <calcPr calcId="144525"/>
</workbook>
</file>

<file path=xl/sharedStrings.xml><?xml version="1.0" encoding="utf-8"?>
<sst xmlns="http://schemas.openxmlformats.org/spreadsheetml/2006/main" count="1999" uniqueCount="554">
  <si>
    <t>标段1</t>
  </si>
  <si>
    <t>项目名称</t>
  </si>
  <si>
    <t>规格型号</t>
  </si>
  <si>
    <t>单位</t>
  </si>
  <si>
    <t>最高限价（元）</t>
  </si>
  <si>
    <t>二年预估用量</t>
  </si>
  <si>
    <t>总金额(元)</t>
  </si>
  <si>
    <t xml:space="preserve">标段1：
迈瑞生化仪BS-2000M生化试剂 二年预算234万元
</t>
  </si>
  <si>
    <t>钙测定试剂盒（偶氮胂III法）</t>
  </si>
  <si>
    <t>人份</t>
  </si>
  <si>
    <t>无机磷测定试剂盒（磷钼酸法）</t>
  </si>
  <si>
    <t>葡萄糖（测定试剂盒（已糖激酶法）</t>
  </si>
  <si>
    <t>尿素测定试剂盒（紫外—谷氨酸脱氢酶法）</t>
  </si>
  <si>
    <t>尿酸测定试剂盒（尿酸酶—过氧化物酶法）</t>
  </si>
  <si>
    <t>肌酐测定试剂盒（肌氨酸氧化酶法）</t>
  </si>
  <si>
    <t>总蛋白测定试剂盒（双缩脲法）</t>
  </si>
  <si>
    <t>白蛋白测定试剂盒（溴甲酚绿法）</t>
  </si>
  <si>
    <t>总胆固醇测定试剂盒（氧化酶法）</t>
  </si>
  <si>
    <t>甘油三酯测定试剂盒（氧化酶法）</t>
  </si>
  <si>
    <t>总胆红素测定试剂盒（钒酸盐氧化法）</t>
  </si>
  <si>
    <t>丙氨酸氨基转移酶测定试剂盒（IFCC法）</t>
  </si>
  <si>
    <t>天门冬氨酸氨基转移酶测定试剂盒 （IFCC法）</t>
  </si>
  <si>
    <t>碱性磷酸酶测定试剂盒（AMP缓冲液法）</t>
  </si>
  <si>
    <t>α—淀粉酶测定试剂盒（连续监测法）</t>
  </si>
  <si>
    <t>肌酸激酶测定试剂盒（IFCC）</t>
  </si>
  <si>
    <t>乳酸脱氢酶测定试剂盒（IFCC法）</t>
  </si>
  <si>
    <t>直接胆红素测定试剂盒（钒酸盐氧化法）</t>
  </si>
  <si>
    <t>铁测定试剂盒（比色法）</t>
  </si>
  <si>
    <t>镁（Mg）测定试剂盒（二甲苯胺蓝法）</t>
  </si>
  <si>
    <t>Y-谷氨酰转移酶测定试剂盒（IFCC法）</t>
  </si>
  <si>
    <t>α—羟丁酸脱氢酶测定试剂盒（DGKC）</t>
  </si>
  <si>
    <t>胆碱酯酶测定试剂盒（丁酰硫代胆碱法）</t>
  </si>
  <si>
    <t>高密度脂蛋白胆固醇测定试剂盒（直接法）</t>
  </si>
  <si>
    <t>低密度脂蛋白胆固醇测定试剂盒（直接法）</t>
  </si>
  <si>
    <t>载脂蛋白A1测定试剂盒（免疫透射比浊法）</t>
  </si>
  <si>
    <t>载脂蛋白B测定试剂盒（免疫透射比浊法）</t>
  </si>
  <si>
    <t>肌酸激酶MB型同工酶测定试剂盒（免疫抑制法）</t>
  </si>
  <si>
    <t>前白蛋白测定试剂盒（免疫透射比浊法）</t>
  </si>
  <si>
    <t>总胆汁酸测定试剂盒（循环镁法）</t>
  </si>
  <si>
    <t>胱抑素C测定试剂盒（胶乳免疫比浊法）</t>
  </si>
  <si>
    <t>视黄醇结合蛋白测定试剂盒（胶乳增强免疫透射比浊法）</t>
  </si>
  <si>
    <t>β-微球蛋白测定试剂盒（胶乳免疫比浊法）</t>
  </si>
  <si>
    <t>脂蛋白a测定试剂盒（胶乳免疫比浊法）</t>
  </si>
  <si>
    <t>同型半胱氨酸测定试剂盒（酶循环法）</t>
  </si>
  <si>
    <t>生化分析仪用清洗液CD80</t>
  </si>
  <si>
    <t>ml</t>
  </si>
  <si>
    <t>生化免疫分析用清洗液A</t>
  </si>
  <si>
    <t>生化免疫分析用清洗液B</t>
  </si>
  <si>
    <t>样本稀释液</t>
  </si>
  <si>
    <t>甘胆酸测定试剂盒（酶循环法）</t>
  </si>
  <si>
    <t>标段2</t>
  </si>
  <si>
    <t xml:space="preserve">
标段2：安图A2000plus发光
预算105万元 二年</t>
  </si>
  <si>
    <t>降钙素检测试剂盒(磁微粒化学发光法）</t>
  </si>
  <si>
    <t>100T</t>
  </si>
  <si>
    <t>肺炎支原体IgM抗体检测试剂盒（磁微粒化学发光法）</t>
  </si>
  <si>
    <t>肺炎衣原体IgM抗体检测试剂盒（磁微粒化学发光法）</t>
  </si>
  <si>
    <t>单纯疱疹病毒2型IgG抗体检测试剂盒（磁微粒化学发光法）</t>
  </si>
  <si>
    <t>单纯疱疹病毒2型IgM抗体检测试剂盒（磁微粒化学发光法）</t>
  </si>
  <si>
    <t>呼吸道合胞病毒IgM抗体检测试剂盒（磁微粒化学发光法）</t>
  </si>
  <si>
    <t>腺病毒IgM抗体检测试剂盒（磁微粒化学发光法）</t>
  </si>
  <si>
    <t>甲型肝炎病毒IgM抗体检测试剂盒（磁微粒化学发光法）</t>
  </si>
  <si>
    <t>戊型肝炎病毒IgM抗体检测试剂盒（磁微粒化学发光法）</t>
  </si>
  <si>
    <t>戊型肝炎病毒IgG抗体检测试剂盒（磁微粒化学发光法）</t>
  </si>
  <si>
    <t>人生长激素检测试剂盒（磁微粒化学发光法）</t>
  </si>
  <si>
    <t>人胰岛素检测试剂盒（磁微粒化学发光法）</t>
  </si>
  <si>
    <t>胰岛素样生长因子-1检测试剂盒（磁微粒化学发光法）</t>
  </si>
  <si>
    <t>胰岛素样生长因子-3检测试剂盒（磁微粒化学发光法）</t>
  </si>
  <si>
    <t>白细胞介素-6检测试剂盒（磁微粒化学发光法）</t>
  </si>
  <si>
    <t>维生素B12检测试剂盒</t>
  </si>
  <si>
    <t>巨细胞病毒IgM测定试剂盒（CMV-IgM）</t>
  </si>
  <si>
    <t>巨细胞病毒IgG测定试剂盒（CMV-IgM）</t>
  </si>
  <si>
    <t>弓形虫IgM测定试剂盒（Toxo-IgM）</t>
  </si>
  <si>
    <t>弓形虫IgG测定试剂盒（Toxo-IgM）</t>
  </si>
  <si>
    <t>风疹病毒IgM测定试剂盒（Rubella-IgM）</t>
  </si>
  <si>
    <t>风疹病毒IgG测定试剂盒（Rubella-IgM）</t>
  </si>
  <si>
    <t>标段3</t>
  </si>
  <si>
    <t>标段3：迈瑞全自动免疫发光仪
试剂 二年预算598万</t>
  </si>
  <si>
    <t>乙型肝炎病毒表面抗原(HBsAg)测定试剂盒(CLIA)</t>
  </si>
  <si>
    <t>乙型肝炎病毒表面抗体(Anti-HBs)测定试剂盒(CLIA)</t>
  </si>
  <si>
    <t>乙型肝炎病毒e抗原(HBeAg)测定试剂盒(CLIA)</t>
  </si>
  <si>
    <t>乙型肝炎病毒e抗体(Anti-HBe)测定试剂盒(CLIA)</t>
  </si>
  <si>
    <t>乙型肝炎病毒核心抗体(Anti-HBc)测定试剂盒(CLIA)</t>
  </si>
  <si>
    <t>人类免疫缺陷病毒抗原抗体(HIV)测定试剂盒(CLIA)</t>
  </si>
  <si>
    <t>丙型肝炎病毒抗体（Anti-HCV）检测试剂盒（CLIA）</t>
  </si>
  <si>
    <t>梅毒螺旋体抗体（Anti-TP）测定试剂盒（CLIA）</t>
  </si>
  <si>
    <t>肌钙蛋白I测定试剂盒（免疫荧光干式定量法）</t>
  </si>
  <si>
    <t>肌红蛋白测定试剂盒（免疫荧光干式定量法）</t>
  </si>
  <si>
    <t>肌酸激酶同工酶测定试剂盒（免疫荧光干式定量法）</t>
  </si>
  <si>
    <t xml:space="preserve">氨基末端脑利钠肽前体测定试剂盒（免疫荧光干式定量法）
</t>
  </si>
  <si>
    <t>游离三碘甲状腺原氨酸(FT3)测定试剂盒(化学发光免疫分析法)</t>
  </si>
  <si>
    <t>游离甲状腺素(FT4)测定试剂盒(化学发光免疫分析法)</t>
  </si>
  <si>
    <t>总三碘甲状腺原氨酸(T3)测定试剂盒(化学发光免疫分析法)</t>
  </si>
  <si>
    <t>总甲状腺素(T4)测定试剂盒(化学发光免疫分析法)</t>
  </si>
  <si>
    <t>促甲状腺激素(TSH)测定试剂盒(化学发光免疫分析法)</t>
  </si>
  <si>
    <t>甲状腺球蛋白抗体（Anti-Tg）定量测定试剂盒（CLIA）</t>
  </si>
  <si>
    <t>抗甲状腺过氧化物酶抗体(Anti-TPO)定量测定试剂盒（CLIA）</t>
  </si>
  <si>
    <t>甲状腺球蛋白（Tg）定量测定试剂盒（CLIA）</t>
  </si>
  <si>
    <t>铁蛋白(FERR)测定试剂盒(化学发光免疫分析法)</t>
  </si>
  <si>
    <t>细胞角蛋白19片段（CYFRA21-1）测定试剂盒（CLIA）</t>
  </si>
  <si>
    <t>糖类抗原242测定试剂盒（CLIA）</t>
  </si>
  <si>
    <t>人附睾蛋白4测定试剂盒（CLIA）</t>
  </si>
  <si>
    <t xml:space="preserve">抗缪勒管激素（AMH）测定试剂盒（CLIA） 2×100人份 </t>
  </si>
  <si>
    <t>叶酸（Folate）测定试剂盒（化学发光免疫分析法）</t>
  </si>
  <si>
    <t>标段4</t>
  </si>
  <si>
    <t>标段4：希森美康HISCL-5000
二年预算50万元</t>
  </si>
  <si>
    <t>梅毒螺旋体抗体检测试剂盒</t>
  </si>
  <si>
    <t>人类免疫缺陷病毒抗原抗体检测试剂盒</t>
  </si>
  <si>
    <t>乙型肝炎病毒表面抗原检测试剂盒</t>
  </si>
  <si>
    <t>标段5</t>
  </si>
  <si>
    <t xml:space="preserve">标段5：雅培全自动免疫发光仪配套试剂 二年预算476万
</t>
  </si>
  <si>
    <t xml:space="preserve">甲胎蛋白测定试剂盒(AFP)  </t>
  </si>
  <si>
    <t xml:space="preserve">癌胚抗原测定试剂盒(CEA) </t>
  </si>
  <si>
    <t xml:space="preserve">糖类抗原125检测试剂盒(CA125) </t>
  </si>
  <si>
    <t xml:space="preserve">糖类抗原15-3定量检测试剂盒(CA153) </t>
  </si>
  <si>
    <t xml:space="preserve">糖类抗原19-9定量检测试剂盒(CA199) </t>
  </si>
  <si>
    <t>前列腺特异抗原测定试剂盒(TPSA)</t>
  </si>
  <si>
    <t>游离前列腺特异抗原测定试剂盒（FPSA)</t>
  </si>
  <si>
    <t xml:space="preserve">鳞状上皮细胞癌抗原测定试剂盒（SCC） </t>
  </si>
  <si>
    <t xml:space="preserve">β-人绒毛膜促进性激素测定试剂盒（β-HCG）  </t>
  </si>
  <si>
    <t xml:space="preserve">雌二醇（E2） </t>
  </si>
  <si>
    <t xml:space="preserve">卵泡刺激素（FSH） </t>
  </si>
  <si>
    <t xml:space="preserve">促黄体生成素（LH） </t>
  </si>
  <si>
    <t xml:space="preserve">睾酮（TTE） </t>
  </si>
  <si>
    <t xml:space="preserve">孕酮（PGN） </t>
  </si>
  <si>
    <t xml:space="preserve">泌乳素（PRL） </t>
  </si>
  <si>
    <t>硫酸脱氢表雄酮测定试剂盒（DHEA-S）</t>
  </si>
  <si>
    <t>浓缩缓冲液（Buffer）</t>
  </si>
  <si>
    <t>盒</t>
  </si>
  <si>
    <t>标段6</t>
  </si>
  <si>
    <t>规格</t>
  </si>
  <si>
    <t>最高限价(元)</t>
  </si>
  <si>
    <t>2年预估用量</t>
  </si>
  <si>
    <t xml:space="preserve">标段6：迈瑞BC7500全自动血细胞分析仪试剂
二年预算420万
</t>
  </si>
  <si>
    <t>血细胞分析用稀释液DS稀释液20L×1</t>
  </si>
  <si>
    <t>20L×1</t>
  </si>
  <si>
    <t>血细胞分析用染色液M-6 FN 染色液</t>
  </si>
  <si>
    <t>48mL×1</t>
  </si>
  <si>
    <t>血细胞分析用染色液 M-6 FD 染色液</t>
  </si>
  <si>
    <t>血细胞分析用染色液 M-6 FR 染色液</t>
  </si>
  <si>
    <t>12mL×1</t>
  </si>
  <si>
    <t>血细胞分析用溶血剂 M-6 LH 溶血剂</t>
  </si>
  <si>
    <t>1L×4</t>
  </si>
  <si>
    <t>血细胞分析用溶血剂M-6 LN 溶血剂</t>
  </si>
  <si>
    <t>4L×1</t>
  </si>
  <si>
    <t>血细胞分析用溶血剂M-6 LD 溶血剂</t>
  </si>
  <si>
    <t>血细胞分析用稀释液 M-6 DR 稀释液</t>
  </si>
  <si>
    <t>1L×1</t>
  </si>
  <si>
    <t>血细胞分析用溶血剂LC 溶血剂</t>
  </si>
  <si>
    <t>200mL*4</t>
  </si>
  <si>
    <t>C反应蛋白(CRP)测定试剂盒  常规血球CRP乳胶试剂</t>
  </si>
  <si>
    <t>100人份*2</t>
  </si>
  <si>
    <t>超敏C反应蛋白(CRP)测定试剂盒  常规血球CRP乳胶试剂</t>
  </si>
  <si>
    <t>血清淀粉样蛋白A(SAA）检测试盒</t>
  </si>
  <si>
    <t>100人份×2</t>
  </si>
  <si>
    <t>一次性使用人体末梢血样采集容器</t>
  </si>
  <si>
    <t>100支/盒</t>
  </si>
  <si>
    <t>标段7</t>
  </si>
  <si>
    <t xml:space="preserve">标段7：全自动液基细胞学检测系统ThinPrep2000
二年  预算260万
</t>
  </si>
  <si>
    <t>细胞保存液</t>
  </si>
  <si>
    <t>20ml</t>
  </si>
  <si>
    <t>瓶</t>
  </si>
  <si>
    <t>9.5元</t>
  </si>
  <si>
    <t>40000人份</t>
  </si>
  <si>
    <t>一次性使用宫颈采样拭子</t>
  </si>
  <si>
    <t>/</t>
  </si>
  <si>
    <t>个</t>
  </si>
  <si>
    <t>1.5元</t>
  </si>
  <si>
    <t>一次性使用细胞过滤采集器</t>
  </si>
  <si>
    <t>44元</t>
  </si>
  <si>
    <t>载玻片</t>
  </si>
  <si>
    <t>片</t>
  </si>
  <si>
    <t>10元</t>
  </si>
  <si>
    <t>标段8</t>
  </si>
  <si>
    <t>名称</t>
  </si>
  <si>
    <t xml:space="preserve">标段8：人乳头瘤病毒核酸检测BHF-VI
二年 预算24万
</t>
  </si>
  <si>
    <t xml:space="preserve">人乳头瘤病毒核酸检测试剂盒
</t>
  </si>
  <si>
    <t>96元/份</t>
  </si>
  <si>
    <t>2400人份</t>
  </si>
  <si>
    <t>标段9</t>
  </si>
  <si>
    <t xml:space="preserve">标段9：免疫组化试剂及配套服务
二年 预算67.5万
</t>
  </si>
  <si>
    <t>免疫显色试剂</t>
  </si>
  <si>
    <t>45元/人份</t>
  </si>
  <si>
    <t>15000人份</t>
  </si>
  <si>
    <t>标段10</t>
  </si>
  <si>
    <t>包价：需包含清单（若有）</t>
  </si>
  <si>
    <t>糖化血红蛋白试剂及配套服务
预算25万元 二年</t>
  </si>
  <si>
    <t>糖化血红蛋白试剂</t>
  </si>
  <si>
    <t>10元/人份</t>
  </si>
  <si>
    <t>25000人份</t>
  </si>
  <si>
    <t>绍兴市上虞妇幼保健院检验外送服务项目清单（预算300万元）</t>
  </si>
  <si>
    <t>普通检测项目（最高限折24%）</t>
  </si>
  <si>
    <t>序号</t>
  </si>
  <si>
    <t>检测名称</t>
  </si>
  <si>
    <t>标准收费</t>
  </si>
  <si>
    <t>两年预估样本量</t>
  </si>
  <si>
    <t>包含项目名称</t>
  </si>
  <si>
    <t>方法学</t>
  </si>
  <si>
    <t>出报告时间</t>
  </si>
  <si>
    <t>所用试剂类型（I/Ⅱ/Ⅲ）</t>
  </si>
  <si>
    <t>所用的试剂 （进口/国产）</t>
  </si>
  <si>
    <t>17α-羟孕酮(17-OHP4)测定(全血)</t>
  </si>
  <si>
    <t>LC-MS/M</t>
  </si>
  <si>
    <t>4个工作日</t>
  </si>
  <si>
    <t>Ⅱ</t>
  </si>
  <si>
    <t>国产</t>
  </si>
  <si>
    <t>24小时尿蛋白定量(TP/24h)测定</t>
  </si>
  <si>
    <t>免疫比浊法</t>
  </si>
  <si>
    <t>24h</t>
  </si>
  <si>
    <t>进口</t>
  </si>
  <si>
    <t>25-羟基维生素D(VD(25-OH))测定</t>
  </si>
  <si>
    <t>化学发光法</t>
  </si>
  <si>
    <t>EB病毒DNA(EB-DNA)定量检测</t>
  </si>
  <si>
    <r>
      <rPr>
        <sz val="11"/>
        <rFont val="宋体"/>
        <charset val="134"/>
      </rPr>
      <t>荧光</t>
    </r>
    <r>
      <rPr>
        <sz val="11"/>
        <rFont val="Times New Roman"/>
        <charset val="134"/>
      </rPr>
      <t>PCR</t>
    </r>
    <r>
      <rPr>
        <sz val="11"/>
        <rFont val="宋体"/>
        <charset val="134"/>
      </rPr>
      <t>法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</si>
  <si>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个工作日</t>
    </r>
  </si>
  <si>
    <t>Ⅲ</t>
  </si>
  <si>
    <t>EB病毒衣壳抗原IgG抗体(EB-VCA-IgG)检测</t>
  </si>
  <si>
    <r>
      <rPr>
        <sz val="11"/>
        <rFont val="Times New Roman"/>
        <charset val="134"/>
      </rPr>
      <t>24h(</t>
    </r>
    <r>
      <rPr>
        <sz val="11"/>
        <rFont val="宋体"/>
        <charset val="134"/>
      </rPr>
      <t>周日顺延</t>
    </r>
    <r>
      <rPr>
        <sz val="11"/>
        <rFont val="Times New Roman"/>
        <charset val="134"/>
      </rPr>
      <t>)</t>
    </r>
  </si>
  <si>
    <t>EB病毒衣壳抗原IgM抗体(EB-VCA-IgM)检测</t>
  </si>
  <si>
    <t>N端-B型利钠肽前体(NT-ProBNP)测定</t>
  </si>
  <si>
    <t>化学发光微粒子免疫检测法</t>
  </si>
  <si>
    <t xml:space="preserve">24h  </t>
  </si>
  <si>
    <t>N-端骨钙素(N-MID)测定</t>
  </si>
  <si>
    <t>化学发光免疫分析法</t>
  </si>
  <si>
    <t>TBNK淋巴细胞亚群</t>
  </si>
  <si>
    <t>流式细胞术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</si>
  <si>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天</t>
    </r>
  </si>
  <si>
    <t>T淋巴细胞亚群</t>
  </si>
  <si>
    <t>β-胶原特殊序列(β-CTx)测定</t>
  </si>
  <si>
    <t>百日咳杆菌核酸(BP-DNA)定性检测</t>
  </si>
  <si>
    <r>
      <rPr>
        <sz val="11"/>
        <rFont val="Times New Roman"/>
        <charset val="134"/>
      </rPr>
      <t>PCR-</t>
    </r>
    <r>
      <rPr>
        <sz val="11"/>
        <rFont val="宋体"/>
        <charset val="134"/>
      </rPr>
      <t>荧光探针法</t>
    </r>
  </si>
  <si>
    <t>丙型肝炎病毒RNA(HCV-RNA)检测</t>
  </si>
  <si>
    <t>荧光PCR法</t>
  </si>
  <si>
    <t>周一至周五检测，次日报告</t>
  </si>
  <si>
    <t>丙型肝炎病毒抗体IgG(HCV-IgG)检测</t>
  </si>
  <si>
    <t>丙型肝炎抗体(HCV-Ab)检测</t>
  </si>
  <si>
    <t>ELISA</t>
  </si>
  <si>
    <t>2天（周日顺延）</t>
  </si>
  <si>
    <t>补体C3测定</t>
  </si>
  <si>
    <t>补体C4测定</t>
  </si>
  <si>
    <t>血清维生素B12（VB12）测定</t>
  </si>
  <si>
    <t>不孕不育四项</t>
  </si>
  <si>
    <t>抗精子抗体IgG(ASAb-IgG)检测</t>
  </si>
  <si>
    <t>抗卵巢抗体IgG(AOA-IgG)检测</t>
  </si>
  <si>
    <t>抗心磷脂抗体IgG(ACL-IgG)检测</t>
  </si>
  <si>
    <t>抗子宫内膜抗体IgG(EMAb-IgG)检测</t>
  </si>
  <si>
    <t>餐后二小时血糖(GLU2)测定</t>
  </si>
  <si>
    <t>己糖激酶法</t>
  </si>
  <si>
    <t>促甲状腺受体抗体(TR-Ab)测定</t>
  </si>
  <si>
    <t>单纯疱疹病毒II型抗体(IgG/IgM)定量测定</t>
  </si>
  <si>
    <t>单纯疱疹病毒Ⅱ型抗体IgG(HSVⅡ-IgG)定量测定</t>
  </si>
  <si>
    <t>2个工作日</t>
  </si>
  <si>
    <t>单纯疱疹病毒Ⅱ型抗体IgM(HSVⅡ-IgM)定量测定</t>
  </si>
  <si>
    <t>单纯疱疹病毒I型抗体(IgG/IgM)定量测定</t>
  </si>
  <si>
    <t>单纯疱疹病毒Ⅰ型抗体IgG(HSVⅠ-IgG)定量测定</t>
  </si>
  <si>
    <t>单纯疱疹病毒Ⅰ型抗体IgM(HSVⅠ-IgM)定量测定</t>
  </si>
  <si>
    <t>丁肝抗体IgG(HDV-IgG)检测</t>
  </si>
  <si>
    <t>丁肝抗体IgM(HDV-IgM)检测</t>
  </si>
  <si>
    <t>肝纤五项</t>
  </si>
  <si>
    <t>腺苷脱氨酶(ADA)测定</t>
  </si>
  <si>
    <t>过氧化物酶法</t>
  </si>
  <si>
    <t>血清Ⅲ型前胶原(PCⅢ)测定</t>
  </si>
  <si>
    <t>血清Ⅳ型胶原(CIV)测定</t>
  </si>
  <si>
    <t>血清层粘连蛋白(LN)测定</t>
  </si>
  <si>
    <t>血清透明质酸(HA)测定</t>
  </si>
  <si>
    <t>肝炎五项</t>
  </si>
  <si>
    <t>庚型肝炎抗体IgG(HGV-IgG)检测</t>
  </si>
  <si>
    <t>甲肝抗体(HAV-IgM)检测</t>
  </si>
  <si>
    <t>戊肝抗体IgM(HEV-IgM)检测</t>
  </si>
  <si>
    <t>高血压三项</t>
  </si>
  <si>
    <t>血管紧张素Ⅰ(AT-Ⅰ)测定</t>
  </si>
  <si>
    <t>血管紧张素Ⅱ(AT-Ⅱ)测定</t>
  </si>
  <si>
    <t>血浆肾素活性(PRA)测定</t>
  </si>
  <si>
    <t>计算法</t>
  </si>
  <si>
    <t>高血压三项(立位)</t>
  </si>
  <si>
    <t>血管紧张素Ⅰ(ATⅠ)(立位)测定</t>
  </si>
  <si>
    <t>血管紧张素Ⅱ(AT-Ⅱ)(立位)测定</t>
  </si>
  <si>
    <t>血浆肾素活性(PRA)(立位)测定</t>
  </si>
  <si>
    <t>宫颈分泌物TCT检查与诊断+图文报告</t>
  </si>
  <si>
    <t>细胞病理学</t>
  </si>
  <si>
    <t>I</t>
  </si>
  <si>
    <t>骨代谢三项</t>
  </si>
  <si>
    <t>骨代谢四项</t>
  </si>
  <si>
    <t>总Ⅰ型胶原氨基端延长肽(t-P1NP)测定</t>
  </si>
  <si>
    <t>过敏原综合组特异性IgE抗体检测</t>
  </si>
  <si>
    <t>免疫印迹法</t>
  </si>
  <si>
    <t>过敏原总IgE检测</t>
  </si>
  <si>
    <t>2天</t>
  </si>
  <si>
    <t>呼吸道合胞病毒IgM抗体(RSV-IgM)检测</t>
  </si>
  <si>
    <t>24h(周日顺延)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</si>
  <si>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天（周日顺延）</t>
    </r>
  </si>
  <si>
    <t>甲功五项</t>
  </si>
  <si>
    <t>血清促甲状腺激素(TSH)测定</t>
  </si>
  <si>
    <t>直接化学发光法</t>
  </si>
  <si>
    <t>血清甲状腺素(T4)测定</t>
  </si>
  <si>
    <t>血清三碘甲状腺原氨酸(T3)测定</t>
  </si>
  <si>
    <t>血清游离甲状腺素(FT4)测定</t>
  </si>
  <si>
    <t>血清游离三碘甲状腺原氨酸(FT3)测定</t>
  </si>
  <si>
    <t>甲胎蛋白(AFP)测定</t>
  </si>
  <si>
    <t>甲状旁腺激素(PTH)测定</t>
  </si>
  <si>
    <t>结核杆菌抗体(TB-Ab)检测</t>
  </si>
  <si>
    <t>胶体金法</t>
  </si>
  <si>
    <t>巨细胞病毒DNA(CMV-DNA)定量测定</t>
  </si>
  <si>
    <t>抗百日咳杆菌毒素抗体IgG检测</t>
  </si>
  <si>
    <t>周一三五白天检测，二四六报告</t>
  </si>
  <si>
    <t>抗核抗体(ANA)检测</t>
  </si>
  <si>
    <t>间接免疫荧光法</t>
  </si>
  <si>
    <t>抗核抗体谱16项</t>
  </si>
  <si>
    <t>抗核抗体谱14项IgG</t>
  </si>
  <si>
    <t>印迹法</t>
  </si>
  <si>
    <t>抗双链DNA抗体(dsDNA)检测</t>
  </si>
  <si>
    <t>磁微粒化学发光法</t>
  </si>
  <si>
    <t>抗核抗体三项</t>
  </si>
  <si>
    <t>抗核提取物抗体(抗ENA抗体6项)检测</t>
  </si>
  <si>
    <t>抗环瓜氨酸肽抗体(CCP)检测</t>
  </si>
  <si>
    <t>抗链球菌溶血素O(ASO)测定</t>
  </si>
  <si>
    <t>胶乳免疫比浊法</t>
  </si>
  <si>
    <t>抗磷脂综合征抗体检测</t>
  </si>
  <si>
    <t>周一三五检测，次日报告</t>
  </si>
  <si>
    <t>抗心磷脂抗体3项测定</t>
  </si>
  <si>
    <t>48h</t>
  </si>
  <si>
    <t>抗中性粒细胞胞浆抗体两项</t>
  </si>
  <si>
    <t>抗中性粒细胞胞浆抗体(cANCA)检测</t>
  </si>
  <si>
    <t>抗中性粒细胞胞浆抗体(pANCA)检测</t>
  </si>
  <si>
    <t>抗中性粒细胞胞浆抗体五项</t>
  </si>
  <si>
    <t>中性粒粒细胞抗体(MPO)检测</t>
  </si>
  <si>
    <t>中性粒粒细胞抗体(PR3)检测</t>
  </si>
  <si>
    <t>柯萨奇B组病毒IgM抗体</t>
  </si>
  <si>
    <t>类风湿六项</t>
  </si>
  <si>
    <t>C反应蛋白(CRP)测定</t>
  </si>
  <si>
    <t>抗角蛋白抗体(AKA)检测</t>
  </si>
  <si>
    <t>类风湿因子(RF)测定</t>
  </si>
  <si>
    <t>类风湿三项</t>
  </si>
  <si>
    <t>鳞状细胞癌相关抗原(SCC)测定</t>
  </si>
  <si>
    <t>硫酸脱氢表雄酮(DHEA-S)测定</t>
  </si>
  <si>
    <t>周一四检测，周二五报告</t>
  </si>
  <si>
    <t>麻疹病毒抗体IgG(MV-IgG)检测</t>
  </si>
  <si>
    <t>周三检测，周四报告</t>
  </si>
  <si>
    <t>麻疹病毒抗体IgM(MV-IgM)检测</t>
  </si>
  <si>
    <t>密螺旋体颗粒凝集试验(TPPA)</t>
  </si>
  <si>
    <t>凝集法</t>
  </si>
  <si>
    <t>免球五项测定</t>
  </si>
  <si>
    <t>免疫球蛋白A(IgA)测定</t>
  </si>
  <si>
    <t>免疫球蛋白G(IgG)测定</t>
  </si>
  <si>
    <t>免疫球蛋白M(IgM)测定</t>
  </si>
  <si>
    <t>免疫球蛋白G4(IgG4)测定-免疫比浊法</t>
  </si>
  <si>
    <t>尿敏感肾功能7项</t>
  </si>
  <si>
    <t>尿N-乙酰-β-D-氨基糖苷酶(NAG)测定</t>
  </si>
  <si>
    <t>MPT底物法</t>
  </si>
  <si>
    <t>尿N-乙酰-β-D氨基糖苷酶/尿肌酐(NAG/Ucr)</t>
  </si>
  <si>
    <t>尿β2微球蛋白(β2-MG)测定</t>
  </si>
  <si>
    <t>免疫透射比浊法</t>
  </si>
  <si>
    <t>尿肌酐(Ucr)测定</t>
  </si>
  <si>
    <t>肌氨酸氧化酶法</t>
  </si>
  <si>
    <t>尿视黄醇结合蛋白(URBP)测定</t>
  </si>
  <si>
    <t>尿微量白蛋白(mALB)测定</t>
  </si>
  <si>
    <t>尿液免疫球蛋白IgG定量测定</t>
  </si>
  <si>
    <t>尿转铁蛋白(UTRF)测定</t>
  </si>
  <si>
    <t>贫血四项</t>
  </si>
  <si>
    <t>铁蛋白(FER)测定</t>
  </si>
  <si>
    <t>血清维生素B12(VB12)测定</t>
  </si>
  <si>
    <t>叶酸(FOL)测定</t>
  </si>
  <si>
    <t>转铁蛋白(TRF)测定</t>
  </si>
  <si>
    <t>葡萄糖-6-磷酸脱氢酶活性(G-6-PD)检测</t>
  </si>
  <si>
    <t>葡萄糖-6-磷酸底物法</t>
  </si>
  <si>
    <t>全血铅(Pb)检测</t>
  </si>
  <si>
    <t>石墨炉原子吸收</t>
  </si>
  <si>
    <t>醛固酮(ALD)测定</t>
  </si>
  <si>
    <t>人类白细胞抗原B27(HLA-B27)检测</t>
  </si>
  <si>
    <t>人乳头瘤病毒23分型(HPV23)检测</t>
  </si>
  <si>
    <r>
      <rPr>
        <sz val="11"/>
        <rFont val="宋体"/>
        <charset val="134"/>
      </rPr>
      <t>荧光</t>
    </r>
    <r>
      <rPr>
        <sz val="11"/>
        <rFont val="Times New Roman"/>
        <charset val="134"/>
      </rPr>
      <t>PCR</t>
    </r>
    <r>
      <rPr>
        <sz val="11"/>
        <rFont val="宋体"/>
        <charset val="134"/>
      </rPr>
      <t>熔解曲线法</t>
    </r>
  </si>
  <si>
    <t>从业人员健康体检3项</t>
  </si>
  <si>
    <t>血清丙氨酸氨基转移酶(ALT)测定</t>
  </si>
  <si>
    <t>丙氨酸底物法</t>
  </si>
  <si>
    <t>神经元特异性烯醇化酶(NSE)测定</t>
  </si>
  <si>
    <t>食物过敏原特异性IgG抗体7项检测</t>
  </si>
  <si>
    <t>蛋白芯片法</t>
  </si>
  <si>
    <t>2个自然日</t>
  </si>
  <si>
    <t>糖化血红蛋白(HbA1C)测定</t>
  </si>
  <si>
    <t>高效液相色普法</t>
  </si>
  <si>
    <t>糖类抗原125(CA-125)测定</t>
  </si>
  <si>
    <t>电化学发光法</t>
  </si>
  <si>
    <t>糖类抗原19-9(CA19-9)测定</t>
  </si>
  <si>
    <t>糖类抗原242(CA242)测定</t>
  </si>
  <si>
    <t>糖类抗原50(CA50)测定</t>
  </si>
  <si>
    <t>糖类抗原72-4(CA72-4)测定</t>
  </si>
  <si>
    <t>糖尿病自身抗体两项(ICA+GADA)</t>
  </si>
  <si>
    <t>血清抗谷氨酸脱羧酶抗体检测</t>
  </si>
  <si>
    <t>胰岛细胞抗体(ICA)检测</t>
  </si>
  <si>
    <t>铜蓝蛋白(CER)测定</t>
  </si>
  <si>
    <t>散射比浊法</t>
  </si>
  <si>
    <t>微量元素六项</t>
  </si>
  <si>
    <t>微量元素五项</t>
  </si>
  <si>
    <t>火焰原子吸收法</t>
  </si>
  <si>
    <t>戊肝抗体IgG(HEV-IgG)检测</t>
  </si>
  <si>
    <t>腺病毒IgM抗体(ADV-IgM)检测</t>
  </si>
  <si>
    <t>新生儿溶血病检测</t>
  </si>
  <si>
    <t>微柱凝胶法</t>
  </si>
  <si>
    <t>性激素检测六项</t>
  </si>
  <si>
    <t>雌二醇(E2)测定</t>
  </si>
  <si>
    <t>睾酮(T)测定</t>
  </si>
  <si>
    <t>血清促黄体生成素(LH)测定</t>
  </si>
  <si>
    <t>血清促卵泡刺激素(FSH)测定</t>
  </si>
  <si>
    <t>血清泌乳素(PRL)测定</t>
  </si>
  <si>
    <t>孕酮(PROG)测定</t>
  </si>
  <si>
    <t>血促肾上腺皮质激素(ACTH)测定</t>
  </si>
  <si>
    <t>血浆D-二聚体(D-Dimer)测定</t>
  </si>
  <si>
    <t>血皮质醇(CORT)(随机)测定</t>
  </si>
  <si>
    <t>血清餐后半小时C肽(C-P1/2)测定</t>
  </si>
  <si>
    <t>血清餐后半小时胰岛素(INS1/2)测定</t>
  </si>
  <si>
    <t>血清餐后二小时C肽(C-P2)测定</t>
  </si>
  <si>
    <t>血清餐后二小时胰岛素(INS2)测定</t>
  </si>
  <si>
    <t>血清餐后三小时C肽(C-P3)测定</t>
  </si>
  <si>
    <t>血清餐后三小时胰岛素(INS3)测定</t>
  </si>
  <si>
    <t>血清餐后一小时C肽(C-P1)测定</t>
  </si>
  <si>
    <t>血清餐后一小时胰岛素(INS1)测定</t>
  </si>
  <si>
    <t>血清肌钙蛋白I(cTn-I)测定</t>
  </si>
  <si>
    <t>血清肌钙蛋白T(TNT)测定</t>
  </si>
  <si>
    <t>血清肌酸激酶同工酶活性(CK-MB)测定</t>
  </si>
  <si>
    <t>免疫抑制法</t>
  </si>
  <si>
    <t>血清空腹C肽(C-P)测定</t>
  </si>
  <si>
    <t>血清空腹胰岛素(INS0)测定</t>
  </si>
  <si>
    <t>血清生长激素(GH)测定</t>
  </si>
  <si>
    <t>血清生长激素(GH30min)测定</t>
  </si>
  <si>
    <t>血清生长激素(GH45min)测定</t>
  </si>
  <si>
    <t>血清生长激素(GH60min)测定</t>
  </si>
  <si>
    <t>血清生长激素(GH90min)测定</t>
  </si>
  <si>
    <t>血清视黄醇结合蛋白(RBP)测定</t>
  </si>
  <si>
    <t>胰岛素样生长因子-1(IGF-1)测定</t>
  </si>
  <si>
    <t>胰岛素样生长因子结合蛋白3(IGF-BP3)测定</t>
  </si>
  <si>
    <t>乙型肝炎病毒DNA(HBV-DNA)检测</t>
  </si>
  <si>
    <t>乙型肝炎病毒e抗体(HBeAb)定量检测</t>
  </si>
  <si>
    <t>乙型肝炎病毒e抗原(HBeAg)定量检测</t>
  </si>
  <si>
    <t>乙型肝炎病毒表面抗原(HBsAg)定量检测</t>
  </si>
  <si>
    <t>乙型肝炎病毒核心抗体(HBcAb)定量测定</t>
  </si>
  <si>
    <t>乙型肝炎病毒核心抗体IgM(HBC-IgM)定量检测</t>
  </si>
  <si>
    <t>幽门螺杆菌HP抗体谱检测</t>
  </si>
  <si>
    <t>幽门螺旋杆菌抗体IgG(Hp-IgG)检测</t>
  </si>
  <si>
    <t>脂肪酶(LPS)测定</t>
  </si>
  <si>
    <t>酶比色法</t>
  </si>
  <si>
    <t>II</t>
  </si>
  <si>
    <t>自身免疫性肝病抗体7项(组)</t>
  </si>
  <si>
    <t>肝细胞质抗体-Ⅰ型检测</t>
  </si>
  <si>
    <t>抗肝肾微粒体抗体(LKM)检测</t>
  </si>
  <si>
    <t>抗可溶性肝抗原/肝-胰抗原抗体(SLA/LP)检测</t>
  </si>
  <si>
    <t>抗线粒体抗体Ⅱ型(AMA Ⅱ)检测</t>
  </si>
  <si>
    <t>抗着丝点抗体检测</t>
  </si>
  <si>
    <t>平滑肌抗体(ASMA)检测</t>
  </si>
  <si>
    <t>白细胞介数-6</t>
  </si>
  <si>
    <t>内镜消毒效果菌落总数检测</t>
  </si>
  <si>
    <t>滤膜法</t>
  </si>
  <si>
    <t>4个自然日</t>
  </si>
  <si>
    <t>新型冠状病毒核酸检测</t>
  </si>
  <si>
    <t>PCR-荧光探针法</t>
  </si>
  <si>
    <t>感染+质谱等特殊项目（最高限折40%）</t>
  </si>
  <si>
    <t>狼疮抗凝物测定</t>
  </si>
  <si>
    <t>凝固法</t>
  </si>
  <si>
    <t>周一四检测，当天报告</t>
  </si>
  <si>
    <t>雌酮(E1)测定</t>
  </si>
  <si>
    <t>质谱法</t>
  </si>
  <si>
    <t>4天</t>
  </si>
  <si>
    <t>血红蛋白电泳</t>
  </si>
  <si>
    <t>毛细管电泳法</t>
  </si>
  <si>
    <t>游离睾酮(FT)测定</t>
  </si>
  <si>
    <t>LC-MS/MS</t>
  </si>
  <si>
    <t>5天</t>
  </si>
  <si>
    <t>Th1/Th2细胞因子检测</t>
  </si>
  <si>
    <t>3个工作日</t>
  </si>
  <si>
    <t>Y染色体AZF微缺失检测</t>
  </si>
  <si>
    <t>周一、三检测，周三、五报告</t>
  </si>
  <si>
    <t>布鲁氏杆菌核酸检测</t>
  </si>
  <si>
    <t>周二五检测，次日报告</t>
  </si>
  <si>
    <t>地中海贫血基因(α+β)检测</t>
  </si>
  <si>
    <t>核酸质谱法</t>
  </si>
  <si>
    <t>5个工作日</t>
  </si>
  <si>
    <t>肝癌三联检套餐</t>
  </si>
  <si>
    <t>甲胎蛋白异质体(AFP-L3)</t>
  </si>
  <si>
    <t>甲胎蛋白异质体比率</t>
  </si>
  <si>
    <t>异常凝血酶原检测</t>
  </si>
  <si>
    <t>呼吸道病原体核酸13项检测</t>
  </si>
  <si>
    <t>毛细管电泳</t>
  </si>
  <si>
    <t>呼吸道病原体核酸检测10项</t>
  </si>
  <si>
    <t>荧光定量PCR法</t>
  </si>
  <si>
    <t>呼吸道病原体核酸检测20项+肺支耐药联检</t>
  </si>
  <si>
    <t>肺炎支原体核酸及耐药突变位点检测</t>
  </si>
  <si>
    <t>呼吸道病原体核酸19项检测</t>
  </si>
  <si>
    <t>呼吸道病原体核酸检测7项</t>
  </si>
  <si>
    <t>精子DNA碎片分析</t>
  </si>
  <si>
    <t>周一至周六检测，当天报告</t>
  </si>
  <si>
    <t>抗缪勒氏管激素(AMH)测定</t>
  </si>
  <si>
    <t>他克莫司(FK-506)浓度检测</t>
  </si>
  <si>
    <t>染色体C显带检测</t>
  </si>
  <si>
    <t>培养法C显带</t>
  </si>
  <si>
    <t>15个工作日</t>
  </si>
  <si>
    <t>外周血染色体550带检查</t>
  </si>
  <si>
    <t>培养法G显带</t>
  </si>
  <si>
    <t>全血维生素ADE检测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</si>
  <si>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天</t>
    </r>
  </si>
  <si>
    <t>维生素ADE检测(末梢血)</t>
  </si>
  <si>
    <t>维生素ADE检测(血清)</t>
  </si>
  <si>
    <t>维生素B族8项检测</t>
  </si>
  <si>
    <t>维生素B族8项检测(VB1、2、3、5、9、6吡哆酸、6磷酸吡哆醛)</t>
  </si>
  <si>
    <t>3天</t>
  </si>
  <si>
    <t>维生素B族检测(VB)</t>
  </si>
  <si>
    <t>维生素B族检测(VB1、2、3、5、9)</t>
  </si>
  <si>
    <t>B族维生素四项</t>
  </si>
  <si>
    <t>维生素B族检测(VB1、2、6吡哆酸、6磷酸吡哆醛)</t>
  </si>
  <si>
    <t>维生素群检测</t>
  </si>
  <si>
    <t>血清胃功能套餐</t>
  </si>
  <si>
    <t>胃蛋白酶原+化学发光法</t>
  </si>
  <si>
    <t>胃泌素17(G-17)</t>
  </si>
  <si>
    <t>叶酸代谢基因(MTHFR/MTRR)检测</t>
  </si>
  <si>
    <t>2-3个工作日</t>
  </si>
  <si>
    <t>遗传性耳聋基因检测(21位点)</t>
  </si>
  <si>
    <t>子宫内膜癌甲基化检测</t>
  </si>
  <si>
    <t>q-PCR</t>
  </si>
  <si>
    <t>免疫功能检测（PD-1和PD-L1）</t>
  </si>
  <si>
    <t>生殖道多重PCR病原体及耐药基因检测</t>
  </si>
  <si>
    <t>PCR法</t>
  </si>
  <si>
    <t>宫颈癌基因甲基化检测</t>
  </si>
  <si>
    <t>qPCR</t>
  </si>
  <si>
    <t>易栓症与静脉血栓风险评估</t>
  </si>
  <si>
    <t>核酸质谱</t>
  </si>
  <si>
    <t>子痫前期风险评估（孕早期）</t>
  </si>
  <si>
    <t>周一、三、五检测，次日出报告</t>
  </si>
  <si>
    <t>先兆子痫</t>
  </si>
  <si>
    <t>叶酸及营养素19基因检测</t>
  </si>
  <si>
    <t>易栓症风险基因检测</t>
  </si>
  <si>
    <t>基因测序等特殊项目（最高限折55%）</t>
  </si>
  <si>
    <t>HER2基因扩增组织检测</t>
  </si>
  <si>
    <t>荧光原位杂交法（FISH）</t>
  </si>
  <si>
    <t>过敏原特异性抗体IgE(100项)检测</t>
  </si>
  <si>
    <t>家系全外显子测序(Trio WES)</t>
  </si>
  <si>
    <t>NGS</t>
  </si>
  <si>
    <t>20个自然日</t>
  </si>
  <si>
    <t>流产物染色体拷贝数变异检测(CNVseq)</t>
  </si>
  <si>
    <t>14个自然日</t>
  </si>
  <si>
    <t>食物特异性抗体IgG(50项)检测</t>
  </si>
  <si>
    <t>食物特异性抗体IgG(100项)检测</t>
  </si>
  <si>
    <t>血小板抗体检测</t>
  </si>
  <si>
    <t>染色体基因芯片（CMA-750K)</t>
  </si>
  <si>
    <t>杂交捕获法</t>
  </si>
  <si>
    <t>子宫内膜癌基因检测(组织)</t>
  </si>
  <si>
    <t>7个自然日</t>
  </si>
  <si>
    <t>人POLE基因突变检测</t>
  </si>
  <si>
    <t>PCR-荧光探针</t>
  </si>
  <si>
    <t>BRCA1/2基因外周血检测</t>
  </si>
  <si>
    <t>BRCA1/2基因检测（组织+血液）</t>
  </si>
  <si>
    <t>同源重组修复缺陷(HRD)评分检测(组织+血液)</t>
  </si>
  <si>
    <t>10个工作日</t>
  </si>
  <si>
    <t>新生儿黄疸常见基因筛查</t>
  </si>
  <si>
    <t>17个自然日</t>
  </si>
  <si>
    <t>常见15种遗传病孕产前携带者筛查(单人)</t>
  </si>
  <si>
    <t>8个工作日</t>
  </si>
  <si>
    <t>常见15种遗传病孕产前携带者筛查(夫妇双人)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</si>
</sst>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等线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color rgb="FF70AD47"/>
      <name val="宋体"/>
      <charset val="134"/>
    </font>
    <font>
      <b/>
      <sz val="12"/>
      <color rgb="FF70AD47"/>
      <name val="Arial"/>
      <charset val="0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  <scheme val="maj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0" applyFill="0" applyBorder="0"/>
    <xf numFmtId="0" fontId="3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4" fillId="0" borderId="0" applyFill="0" applyBorder="0"/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0" borderId="0" applyFill="0" applyBorder="0"/>
    <xf numFmtId="0" fontId="34" fillId="0" borderId="0" applyBorder="0"/>
    <xf numFmtId="0" fontId="0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7" fillId="0" borderId="3" xfId="45" applyFont="1" applyFill="1" applyBorder="1" applyAlignment="1">
      <alignment horizontal="center" vertical="center" wrapText="1"/>
    </xf>
    <xf numFmtId="0" fontId="17" fillId="0" borderId="3" xfId="2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8" fillId="0" borderId="3" xfId="53" applyFont="1" applyFill="1" applyBorder="1" applyAlignment="1">
      <alignment horizontal="center" vertical="center" wrapText="1"/>
    </xf>
    <xf numFmtId="0" fontId="16" fillId="0" borderId="3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/>
    <xf numFmtId="0" fontId="16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2 4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2" name="AutoShape 1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3" name="AutoShape 2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4" name="AutoShape 3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5" name="AutoShape 4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6" name="AutoShape 9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7" name="AutoShape 10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8" name="AutoShape 1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9" name="AutoShape 2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0" name="AutoShape 3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1" name="AutoShape 4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2" name="AutoShape 9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3" name="AutoShape 10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4" name="AutoShape 1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5" name="AutoShape 2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6" name="AutoShape 3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7" name="AutoShape 4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8" name="AutoShape 9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8890</xdr:rowOff>
    </xdr:to>
    <xdr:sp>
      <xdr:nvSpPr>
        <xdr:cNvPr id="19" name="AutoShape 10"/>
        <xdr:cNvSpPr>
          <a:spLocks noChangeAspect="1"/>
        </xdr:cNvSpPr>
      </xdr:nvSpPr>
      <xdr:spPr>
        <a:xfrm>
          <a:off x="3657600" y="361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0" name="AutoShape 1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1" name="AutoShape 2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2" name="AutoShape 3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3" name="AutoShape 4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4" name="AutoShape 9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5" name="AutoShape 10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6" name="AutoShape 1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7" name="AutoShape 2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8" name="AutoShape 3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29" name="AutoShape 4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0" name="AutoShape 9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1" name="AutoShape 10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2" name="AutoShape 1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3" name="AutoShape 2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4" name="AutoShape 3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5" name="AutoShape 4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6" name="AutoShape 9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8890</xdr:rowOff>
    </xdr:to>
    <xdr:sp>
      <xdr:nvSpPr>
        <xdr:cNvPr id="37" name="AutoShape 10"/>
        <xdr:cNvSpPr>
          <a:spLocks noChangeAspect="1"/>
        </xdr:cNvSpPr>
      </xdr:nvSpPr>
      <xdr:spPr>
        <a:xfrm>
          <a:off x="3657600" y="971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38" name="AutoShape 1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39" name="AutoShape 2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0" name="AutoShape 3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1" name="AutoShape 4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2" name="AutoShape 9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3" name="AutoShape 10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4" name="AutoShape 1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5" name="AutoShape 2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6" name="AutoShape 3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7" name="AutoShape 4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8" name="AutoShape 9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49" name="AutoShape 10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0" name="AutoShape 1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1" name="AutoShape 2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2" name="AutoShape 3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3" name="AutoShape 4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4" name="AutoShape 9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sp>
      <xdr:nvSpPr>
        <xdr:cNvPr id="55" name="AutoShape 10"/>
        <xdr:cNvSpPr>
          <a:spLocks noChangeAspect="1"/>
        </xdr:cNvSpPr>
      </xdr:nvSpPr>
      <xdr:spPr>
        <a:xfrm>
          <a:off x="3657600" y="1581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56" name="AutoShape 1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57" name="AutoShape 2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58" name="AutoShape 3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59" name="AutoShape 4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0" name="AutoShape 9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1" name="AutoShape 10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2" name="AutoShape 1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3" name="AutoShape 2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4" name="AutoShape 3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5" name="AutoShape 4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6" name="AutoShape 9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7" name="AutoShape 10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8" name="AutoShape 1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69" name="AutoShape 2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70" name="AutoShape 3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71" name="AutoShape 4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72" name="AutoShape 9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8890</xdr:rowOff>
    </xdr:to>
    <xdr:sp>
      <xdr:nvSpPr>
        <xdr:cNvPr id="73" name="AutoShape 10"/>
        <xdr:cNvSpPr>
          <a:spLocks noChangeAspect="1"/>
        </xdr:cNvSpPr>
      </xdr:nvSpPr>
      <xdr:spPr>
        <a:xfrm>
          <a:off x="3657600" y="21907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4" name="AutoShape 1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5" name="AutoShape 2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6" name="AutoShape 3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7" name="AutoShape 4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8" name="AutoShape 9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79" name="AutoShape 10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0" name="AutoShape 1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1" name="AutoShape 2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2" name="AutoShape 3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3" name="AutoShape 4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4" name="AutoShape 9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5" name="AutoShape 10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6" name="AutoShape 1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7" name="AutoShape 2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8" name="AutoShape 3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89" name="AutoShape 4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90" name="AutoShape 9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8890</xdr:rowOff>
    </xdr:to>
    <xdr:sp>
      <xdr:nvSpPr>
        <xdr:cNvPr id="91" name="AutoShape 10"/>
        <xdr:cNvSpPr>
          <a:spLocks noChangeAspect="1"/>
        </xdr:cNvSpPr>
      </xdr:nvSpPr>
      <xdr:spPr>
        <a:xfrm>
          <a:off x="3657600" y="28003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2" name="AutoShape 1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3" name="AutoShape 2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4" name="AutoShape 3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5" name="AutoShape 4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6" name="AutoShape 9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7" name="AutoShape 10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8" name="AutoShape 1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99" name="AutoShape 2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0" name="AutoShape 3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1" name="AutoShape 4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2" name="AutoShape 9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3" name="AutoShape 10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4" name="AutoShape 1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5" name="AutoShape 2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6" name="AutoShape 3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7" name="AutoShape 4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8" name="AutoShape 9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8890</xdr:rowOff>
    </xdr:to>
    <xdr:sp>
      <xdr:nvSpPr>
        <xdr:cNvPr id="109" name="AutoShape 10"/>
        <xdr:cNvSpPr>
          <a:spLocks noChangeAspect="1"/>
        </xdr:cNvSpPr>
      </xdr:nvSpPr>
      <xdr:spPr>
        <a:xfrm>
          <a:off x="3657600" y="34099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0" name="AutoShape 1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1" name="AutoShape 2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2" name="AutoShape 3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3" name="AutoShape 4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4" name="AutoShape 9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5" name="AutoShape 10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6" name="AutoShape 1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7" name="AutoShape 2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8" name="AutoShape 3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19" name="AutoShape 4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0" name="AutoShape 9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1" name="AutoShape 10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2" name="AutoShape 1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3" name="AutoShape 2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4" name="AutoShape 3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5" name="AutoShape 4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6" name="AutoShape 9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8890</xdr:rowOff>
    </xdr:to>
    <xdr:sp>
      <xdr:nvSpPr>
        <xdr:cNvPr id="127" name="AutoShape 10"/>
        <xdr:cNvSpPr>
          <a:spLocks noChangeAspect="1"/>
        </xdr:cNvSpPr>
      </xdr:nvSpPr>
      <xdr:spPr>
        <a:xfrm>
          <a:off x="3657600" y="40195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28" name="AutoShape 1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29" name="AutoShape 2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0" name="AutoShape 3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1" name="AutoShape 4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2" name="AutoShape 9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3" name="AutoShape 10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4" name="AutoShape 1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5" name="AutoShape 2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6" name="AutoShape 3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7" name="AutoShape 4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8" name="AutoShape 9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39" name="AutoShape 10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0" name="AutoShape 1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1" name="AutoShape 2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2" name="AutoShape 3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3" name="AutoShape 4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4" name="AutoShape 9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8890</xdr:rowOff>
    </xdr:to>
    <xdr:sp>
      <xdr:nvSpPr>
        <xdr:cNvPr id="145" name="AutoShape 10"/>
        <xdr:cNvSpPr>
          <a:spLocks noChangeAspect="1"/>
        </xdr:cNvSpPr>
      </xdr:nvSpPr>
      <xdr:spPr>
        <a:xfrm>
          <a:off x="3657600" y="462915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zoomScaleSheetLayoutView="60" workbookViewId="0">
      <selection activeCell="K7" sqref="K7"/>
    </sheetView>
  </sheetViews>
  <sheetFormatPr defaultColWidth="9" defaultRowHeight="13.5"/>
  <cols>
    <col min="1" max="1" width="19.125" style="53" customWidth="1"/>
    <col min="2" max="2" width="26.125" style="53" customWidth="1"/>
    <col min="3" max="3" width="8.875" style="53" customWidth="1"/>
    <col min="4" max="5" width="9" style="53"/>
    <col min="6" max="6" width="17.375" style="53" customWidth="1"/>
    <col min="7" max="7" width="13.125" style="53" customWidth="1"/>
    <col min="8" max="16384" width="9" style="53"/>
  </cols>
  <sheetData>
    <row r="1" ht="36" spans="1:7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6</v>
      </c>
    </row>
    <row r="2" ht="16.5" spans="1:7">
      <c r="A2" s="83" t="s">
        <v>7</v>
      </c>
      <c r="B2" s="56" t="s">
        <v>8</v>
      </c>
      <c r="C2" s="84"/>
      <c r="D2" s="56" t="s">
        <v>9</v>
      </c>
      <c r="E2" s="85">
        <v>0.1</v>
      </c>
      <c r="F2" s="86">
        <v>35640</v>
      </c>
      <c r="G2" s="87">
        <f>E2*F2</f>
        <v>3564</v>
      </c>
    </row>
    <row r="3" ht="16.5" spans="1:7">
      <c r="A3" s="83"/>
      <c r="B3" s="56" t="s">
        <v>10</v>
      </c>
      <c r="C3" s="84"/>
      <c r="D3" s="56" t="s">
        <v>9</v>
      </c>
      <c r="E3" s="85">
        <v>0.0816666666666667</v>
      </c>
      <c r="F3" s="86">
        <v>57622</v>
      </c>
      <c r="G3" s="87">
        <f t="shared" ref="G3:G41" si="0">E3*F3</f>
        <v>4705.79666666667</v>
      </c>
    </row>
    <row r="4" ht="24" spans="1:7">
      <c r="A4" s="83"/>
      <c r="B4" s="56" t="s">
        <v>11</v>
      </c>
      <c r="C4" s="84"/>
      <c r="D4" s="56" t="s">
        <v>9</v>
      </c>
      <c r="E4" s="85">
        <v>0.26</v>
      </c>
      <c r="F4" s="86">
        <v>74462</v>
      </c>
      <c r="G4" s="87">
        <f t="shared" si="0"/>
        <v>19360.12</v>
      </c>
    </row>
    <row r="5" ht="24" spans="1:7">
      <c r="A5" s="83"/>
      <c r="B5" s="56" t="s">
        <v>12</v>
      </c>
      <c r="C5" s="84"/>
      <c r="D5" s="56" t="s">
        <v>9</v>
      </c>
      <c r="E5" s="85">
        <v>0.25</v>
      </c>
      <c r="F5" s="86">
        <v>48488</v>
      </c>
      <c r="G5" s="87">
        <f t="shared" si="0"/>
        <v>12122</v>
      </c>
    </row>
    <row r="6" ht="24" spans="1:7">
      <c r="A6" s="83"/>
      <c r="B6" s="56" t="s">
        <v>13</v>
      </c>
      <c r="C6" s="84"/>
      <c r="D6" s="56" t="s">
        <v>9</v>
      </c>
      <c r="E6" s="85">
        <v>0.2</v>
      </c>
      <c r="F6" s="86">
        <v>58212</v>
      </c>
      <c r="G6" s="87">
        <f t="shared" si="0"/>
        <v>11642.4</v>
      </c>
    </row>
    <row r="7" ht="24" spans="1:7">
      <c r="A7" s="83"/>
      <c r="B7" s="56" t="s">
        <v>14</v>
      </c>
      <c r="C7" s="84"/>
      <c r="D7" s="56" t="s">
        <v>9</v>
      </c>
      <c r="E7" s="85">
        <v>1.2</v>
      </c>
      <c r="F7" s="86">
        <v>68992</v>
      </c>
      <c r="G7" s="87">
        <f t="shared" si="0"/>
        <v>82790.4</v>
      </c>
    </row>
    <row r="8" ht="16.5" spans="1:7">
      <c r="A8" s="83"/>
      <c r="B8" s="56" t="s">
        <v>15</v>
      </c>
      <c r="C8" s="84"/>
      <c r="D8" s="56" t="s">
        <v>9</v>
      </c>
      <c r="E8" s="85">
        <v>0.07</v>
      </c>
      <c r="F8" s="86">
        <v>91646</v>
      </c>
      <c r="G8" s="87">
        <f t="shared" si="0"/>
        <v>6415.22</v>
      </c>
    </row>
    <row r="9" ht="16.5" spans="1:7">
      <c r="A9" s="83"/>
      <c r="B9" s="56" t="s">
        <v>16</v>
      </c>
      <c r="C9" s="84"/>
      <c r="D9" s="56" t="s">
        <v>9</v>
      </c>
      <c r="E9" s="85">
        <v>0.07</v>
      </c>
      <c r="F9" s="86">
        <v>61097</v>
      </c>
      <c r="G9" s="87">
        <f t="shared" si="0"/>
        <v>4276.79</v>
      </c>
    </row>
    <row r="10" ht="16.5" spans="1:7">
      <c r="A10" s="83"/>
      <c r="B10" s="56" t="s">
        <v>17</v>
      </c>
      <c r="C10" s="84"/>
      <c r="D10" s="56" t="s">
        <v>9</v>
      </c>
      <c r="E10" s="85">
        <v>0.24</v>
      </c>
      <c r="F10" s="86">
        <v>42075</v>
      </c>
      <c r="G10" s="87">
        <f t="shared" si="0"/>
        <v>10098</v>
      </c>
    </row>
    <row r="11" ht="16.5" spans="1:7">
      <c r="A11" s="83"/>
      <c r="B11" s="56" t="s">
        <v>18</v>
      </c>
      <c r="C11" s="84"/>
      <c r="D11" s="56" t="s">
        <v>9</v>
      </c>
      <c r="E11" s="85">
        <v>0.51</v>
      </c>
      <c r="F11" s="86">
        <v>44367</v>
      </c>
      <c r="G11" s="87">
        <f t="shared" si="0"/>
        <v>22627.17</v>
      </c>
    </row>
    <row r="12" ht="24" spans="1:7">
      <c r="A12" s="83"/>
      <c r="B12" s="56" t="s">
        <v>19</v>
      </c>
      <c r="C12" s="84"/>
      <c r="D12" s="56" t="s">
        <v>9</v>
      </c>
      <c r="E12" s="85">
        <v>0.19</v>
      </c>
      <c r="F12" s="86">
        <v>89621</v>
      </c>
      <c r="G12" s="87">
        <f t="shared" si="0"/>
        <v>17027.99</v>
      </c>
    </row>
    <row r="13" ht="24" spans="1:7">
      <c r="A13" s="83"/>
      <c r="B13" s="56" t="s">
        <v>20</v>
      </c>
      <c r="C13" s="84"/>
      <c r="D13" s="56" t="s">
        <v>9</v>
      </c>
      <c r="E13" s="85">
        <v>0.14</v>
      </c>
      <c r="F13" s="86">
        <v>87214</v>
      </c>
      <c r="G13" s="87">
        <f t="shared" si="0"/>
        <v>12209.96</v>
      </c>
    </row>
    <row r="14" ht="24" spans="1:7">
      <c r="A14" s="83"/>
      <c r="B14" s="56" t="s">
        <v>21</v>
      </c>
      <c r="C14" s="84"/>
      <c r="D14" s="56" t="s">
        <v>9</v>
      </c>
      <c r="E14" s="85">
        <v>0.14</v>
      </c>
      <c r="F14" s="86">
        <v>80237</v>
      </c>
      <c r="G14" s="87">
        <f t="shared" si="0"/>
        <v>11233.18</v>
      </c>
    </row>
    <row r="15" ht="24" spans="1:7">
      <c r="A15" s="83"/>
      <c r="B15" s="56" t="s">
        <v>22</v>
      </c>
      <c r="C15" s="84"/>
      <c r="D15" s="56" t="s">
        <v>9</v>
      </c>
      <c r="E15" s="85">
        <v>0.2</v>
      </c>
      <c r="F15" s="86">
        <v>85008</v>
      </c>
      <c r="G15" s="87">
        <f t="shared" si="0"/>
        <v>17001.6</v>
      </c>
    </row>
    <row r="16" ht="24" spans="1:7">
      <c r="A16" s="83"/>
      <c r="B16" s="56" t="s">
        <v>23</v>
      </c>
      <c r="C16" s="84"/>
      <c r="D16" s="56" t="s">
        <v>9</v>
      </c>
      <c r="E16" s="85">
        <v>1.34</v>
      </c>
      <c r="F16" s="86">
        <v>17467</v>
      </c>
      <c r="G16" s="87">
        <f t="shared" si="0"/>
        <v>23405.78</v>
      </c>
    </row>
    <row r="17" ht="16.5" spans="1:7">
      <c r="A17" s="83"/>
      <c r="B17" s="56" t="s">
        <v>24</v>
      </c>
      <c r="C17" s="84"/>
      <c r="D17" s="56" t="s">
        <v>9</v>
      </c>
      <c r="E17" s="85">
        <v>0.62</v>
      </c>
      <c r="F17" s="86">
        <v>62948</v>
      </c>
      <c r="G17" s="87">
        <f t="shared" si="0"/>
        <v>39027.76</v>
      </c>
    </row>
    <row r="18" ht="16.5" spans="1:7">
      <c r="A18" s="83"/>
      <c r="B18" s="56" t="s">
        <v>25</v>
      </c>
      <c r="C18" s="84"/>
      <c r="D18" s="56" t="s">
        <v>9</v>
      </c>
      <c r="E18" s="85">
        <v>0.25</v>
      </c>
      <c r="F18" s="86">
        <v>48154</v>
      </c>
      <c r="G18" s="87">
        <f t="shared" si="0"/>
        <v>12038.5</v>
      </c>
    </row>
    <row r="19" ht="24" spans="1:7">
      <c r="A19" s="83"/>
      <c r="B19" s="56" t="s">
        <v>26</v>
      </c>
      <c r="C19" s="84"/>
      <c r="D19" s="56" t="s">
        <v>9</v>
      </c>
      <c r="E19" s="85">
        <v>0.19</v>
      </c>
      <c r="F19" s="86">
        <v>89621</v>
      </c>
      <c r="G19" s="87">
        <f t="shared" si="0"/>
        <v>17027.99</v>
      </c>
    </row>
    <row r="20" ht="16.5" spans="1:7">
      <c r="A20" s="83"/>
      <c r="B20" s="56" t="s">
        <v>27</v>
      </c>
      <c r="C20" s="84"/>
      <c r="D20" s="56" t="s">
        <v>9</v>
      </c>
      <c r="E20" s="85">
        <v>0.46</v>
      </c>
      <c r="F20" s="86">
        <v>24487</v>
      </c>
      <c r="G20" s="87">
        <f t="shared" si="0"/>
        <v>11264.02</v>
      </c>
    </row>
    <row r="21" ht="24" spans="1:7">
      <c r="A21" s="83"/>
      <c r="B21" s="56" t="s">
        <v>28</v>
      </c>
      <c r="C21" s="84"/>
      <c r="D21" s="56" t="s">
        <v>9</v>
      </c>
      <c r="E21" s="85">
        <v>0.16</v>
      </c>
      <c r="F21" s="86">
        <v>39600</v>
      </c>
      <c r="G21" s="87">
        <f t="shared" si="0"/>
        <v>6336</v>
      </c>
    </row>
    <row r="22" ht="24" spans="1:10">
      <c r="A22" s="83"/>
      <c r="B22" s="56" t="s">
        <v>29</v>
      </c>
      <c r="C22" s="84"/>
      <c r="D22" s="56" t="s">
        <v>9</v>
      </c>
      <c r="E22" s="85">
        <v>0.28</v>
      </c>
      <c r="F22" s="86">
        <v>78650</v>
      </c>
      <c r="G22" s="87">
        <f t="shared" si="0"/>
        <v>22022</v>
      </c>
      <c r="J22" s="92"/>
    </row>
    <row r="23" ht="24" spans="1:7">
      <c r="A23" s="83"/>
      <c r="B23" s="56" t="s">
        <v>30</v>
      </c>
      <c r="C23" s="84"/>
      <c r="D23" s="56" t="s">
        <v>9</v>
      </c>
      <c r="E23" s="85">
        <v>0.28</v>
      </c>
      <c r="F23" s="86">
        <v>26164</v>
      </c>
      <c r="G23" s="87">
        <f t="shared" si="0"/>
        <v>7325.92</v>
      </c>
    </row>
    <row r="24" ht="24" spans="1:7">
      <c r="A24" s="83"/>
      <c r="B24" s="56" t="s">
        <v>31</v>
      </c>
      <c r="C24" s="84"/>
      <c r="D24" s="56" t="s">
        <v>9</v>
      </c>
      <c r="E24" s="85">
        <v>0.61</v>
      </c>
      <c r="F24" s="86">
        <v>23572</v>
      </c>
      <c r="G24" s="87">
        <f t="shared" si="0"/>
        <v>14378.92</v>
      </c>
    </row>
    <row r="25" ht="24" spans="1:7">
      <c r="A25" s="83"/>
      <c r="B25" s="56" t="s">
        <v>32</v>
      </c>
      <c r="C25" s="84"/>
      <c r="D25" s="56" t="s">
        <v>9</v>
      </c>
      <c r="E25" s="85">
        <v>1.23</v>
      </c>
      <c r="F25" s="86">
        <v>44465</v>
      </c>
      <c r="G25" s="87">
        <f t="shared" si="0"/>
        <v>54691.95</v>
      </c>
    </row>
    <row r="26" ht="24" spans="1:7">
      <c r="A26" s="83"/>
      <c r="B26" s="56" t="s">
        <v>33</v>
      </c>
      <c r="C26" s="84"/>
      <c r="D26" s="56" t="s">
        <v>9</v>
      </c>
      <c r="E26" s="85">
        <v>1.53</v>
      </c>
      <c r="F26" s="86">
        <v>42920</v>
      </c>
      <c r="G26" s="87">
        <f t="shared" si="0"/>
        <v>65667.6</v>
      </c>
    </row>
    <row r="27" ht="24" spans="1:7">
      <c r="A27" s="83"/>
      <c r="B27" s="56" t="s">
        <v>34</v>
      </c>
      <c r="C27" s="84"/>
      <c r="D27" s="56" t="s">
        <v>9</v>
      </c>
      <c r="E27" s="85">
        <v>2.12</v>
      </c>
      <c r="F27" s="86">
        <v>26333</v>
      </c>
      <c r="G27" s="87">
        <f t="shared" si="0"/>
        <v>55825.96</v>
      </c>
    </row>
    <row r="28" ht="24" spans="1:7">
      <c r="A28" s="83"/>
      <c r="B28" s="56" t="s">
        <v>35</v>
      </c>
      <c r="C28" s="84"/>
      <c r="D28" s="56" t="s">
        <v>9</v>
      </c>
      <c r="E28" s="85">
        <v>2.04</v>
      </c>
      <c r="F28" s="86">
        <v>26427</v>
      </c>
      <c r="G28" s="87">
        <f t="shared" si="0"/>
        <v>53911.08</v>
      </c>
    </row>
    <row r="29" ht="24" spans="1:7">
      <c r="A29" s="83"/>
      <c r="B29" s="56" t="s">
        <v>36</v>
      </c>
      <c r="C29" s="84"/>
      <c r="D29" s="56" t="s">
        <v>9</v>
      </c>
      <c r="E29" s="85">
        <v>2.31</v>
      </c>
      <c r="F29" s="86">
        <v>59086</v>
      </c>
      <c r="G29" s="87">
        <f t="shared" si="0"/>
        <v>136488.66</v>
      </c>
    </row>
    <row r="30" ht="24" spans="1:7">
      <c r="A30" s="83"/>
      <c r="B30" s="56" t="s">
        <v>37</v>
      </c>
      <c r="C30" s="84"/>
      <c r="D30" s="56" t="s">
        <v>9</v>
      </c>
      <c r="E30" s="85">
        <v>1.39</v>
      </c>
      <c r="F30" s="86">
        <v>48825</v>
      </c>
      <c r="G30" s="87">
        <f t="shared" si="0"/>
        <v>67866.75</v>
      </c>
    </row>
    <row r="31" ht="16.5" spans="1:7">
      <c r="A31" s="83"/>
      <c r="B31" s="56" t="s">
        <v>38</v>
      </c>
      <c r="C31" s="84"/>
      <c r="D31" s="56" t="s">
        <v>9</v>
      </c>
      <c r="E31" s="85">
        <v>3.29</v>
      </c>
      <c r="F31" s="86">
        <v>37581</v>
      </c>
      <c r="G31" s="87">
        <f t="shared" si="0"/>
        <v>123641.49</v>
      </c>
    </row>
    <row r="32" ht="24" spans="1:7">
      <c r="A32" s="83"/>
      <c r="B32" s="56" t="s">
        <v>39</v>
      </c>
      <c r="C32" s="84"/>
      <c r="D32" s="56" t="s">
        <v>9</v>
      </c>
      <c r="E32" s="85">
        <v>8.11</v>
      </c>
      <c r="F32" s="86">
        <v>13925</v>
      </c>
      <c r="G32" s="87">
        <f t="shared" si="0"/>
        <v>112931.75</v>
      </c>
    </row>
    <row r="33" ht="24" spans="1:7">
      <c r="A33" s="83"/>
      <c r="B33" s="56" t="s">
        <v>40</v>
      </c>
      <c r="C33" s="84"/>
      <c r="D33" s="56" t="s">
        <v>9</v>
      </c>
      <c r="E33" s="85">
        <v>6.1</v>
      </c>
      <c r="F33" s="86">
        <v>44155</v>
      </c>
      <c r="G33" s="87">
        <f t="shared" si="0"/>
        <v>269345.5</v>
      </c>
    </row>
    <row r="34" ht="24" spans="1:7">
      <c r="A34" s="83"/>
      <c r="B34" s="56" t="s">
        <v>41</v>
      </c>
      <c r="C34" s="84"/>
      <c r="D34" s="56" t="s">
        <v>9</v>
      </c>
      <c r="E34" s="85">
        <v>5.62</v>
      </c>
      <c r="F34" s="86">
        <v>26972</v>
      </c>
      <c r="G34" s="87">
        <f t="shared" si="0"/>
        <v>151582.64</v>
      </c>
    </row>
    <row r="35" ht="24" spans="1:7">
      <c r="A35" s="83"/>
      <c r="B35" s="56" t="s">
        <v>42</v>
      </c>
      <c r="C35" s="84"/>
      <c r="D35" s="56" t="s">
        <v>9</v>
      </c>
      <c r="E35" s="85">
        <v>6.25</v>
      </c>
      <c r="F35" s="86">
        <v>26757</v>
      </c>
      <c r="G35" s="87">
        <f t="shared" si="0"/>
        <v>167231.25</v>
      </c>
    </row>
    <row r="36" ht="24" spans="1:7">
      <c r="A36" s="83"/>
      <c r="B36" s="56" t="s">
        <v>43</v>
      </c>
      <c r="C36" s="84"/>
      <c r="D36" s="56" t="s">
        <v>9</v>
      </c>
      <c r="E36" s="85">
        <v>17.47</v>
      </c>
      <c r="F36" s="86">
        <v>11382</v>
      </c>
      <c r="G36" s="87">
        <f t="shared" si="0"/>
        <v>198843.54</v>
      </c>
    </row>
    <row r="37" ht="16.5" spans="1:7">
      <c r="A37" s="83"/>
      <c r="B37" s="56" t="s">
        <v>44</v>
      </c>
      <c r="C37" s="84"/>
      <c r="D37" s="56" t="s">
        <v>45</v>
      </c>
      <c r="E37" s="85">
        <v>0.125</v>
      </c>
      <c r="F37" s="86">
        <v>1056000</v>
      </c>
      <c r="G37" s="87">
        <f t="shared" si="0"/>
        <v>132000</v>
      </c>
    </row>
    <row r="38" ht="16.5" spans="1:7">
      <c r="A38" s="83"/>
      <c r="B38" s="56" t="s">
        <v>46</v>
      </c>
      <c r="C38" s="84"/>
      <c r="D38" s="56" t="s">
        <v>45</v>
      </c>
      <c r="E38" s="85">
        <v>0.45</v>
      </c>
      <c r="F38" s="86">
        <v>97533</v>
      </c>
      <c r="G38" s="87">
        <f t="shared" si="0"/>
        <v>43889.85</v>
      </c>
    </row>
    <row r="39" ht="16.5" spans="1:7">
      <c r="A39" s="83"/>
      <c r="B39" s="56" t="s">
        <v>47</v>
      </c>
      <c r="C39" s="84"/>
      <c r="D39" s="56" t="s">
        <v>45</v>
      </c>
      <c r="E39" s="85">
        <v>0.45</v>
      </c>
      <c r="F39" s="86">
        <v>95333</v>
      </c>
      <c r="G39" s="87">
        <f t="shared" si="0"/>
        <v>42899.85</v>
      </c>
    </row>
    <row r="40" ht="16.5" spans="1:7">
      <c r="A40" s="83"/>
      <c r="B40" s="56" t="s">
        <v>48</v>
      </c>
      <c r="C40" s="84"/>
      <c r="D40" s="56" t="s">
        <v>45</v>
      </c>
      <c r="E40" s="85">
        <v>0.36</v>
      </c>
      <c r="F40" s="86">
        <v>305861</v>
      </c>
      <c r="G40" s="87">
        <f t="shared" si="0"/>
        <v>110109.96</v>
      </c>
    </row>
    <row r="41" spans="1:7">
      <c r="A41" s="83"/>
      <c r="B41" s="56" t="s">
        <v>49</v>
      </c>
      <c r="C41" s="56"/>
      <c r="D41" s="56" t="s">
        <v>9</v>
      </c>
      <c r="E41" s="85">
        <v>5.5</v>
      </c>
      <c r="F41" s="86">
        <v>28800</v>
      </c>
      <c r="G41" s="87">
        <f t="shared" si="0"/>
        <v>158400</v>
      </c>
    </row>
    <row r="42" spans="1:7">
      <c r="A42" s="83"/>
      <c r="B42" s="88"/>
      <c r="C42" s="89"/>
      <c r="D42" s="88"/>
      <c r="E42" s="89"/>
      <c r="F42" s="90"/>
      <c r="G42" s="91">
        <f>SUM(G2:G41)</f>
        <v>2333229.34666667</v>
      </c>
    </row>
    <row r="43" spans="1:1">
      <c r="A43" s="83"/>
    </row>
    <row r="44" spans="1:1">
      <c r="A44" s="83"/>
    </row>
    <row r="45" spans="1:1">
      <c r="A45" s="83"/>
    </row>
    <row r="46" spans="1:1">
      <c r="A46" s="83"/>
    </row>
    <row r="47" spans="1:1">
      <c r="A47" s="83"/>
    </row>
    <row r="48" spans="1:1">
      <c r="A48" s="83"/>
    </row>
    <row r="49" spans="1:1">
      <c r="A49" s="83"/>
    </row>
    <row r="50" spans="1:1">
      <c r="A50" s="83"/>
    </row>
    <row r="51" spans="1:1">
      <c r="A51" s="83"/>
    </row>
    <row r="52" ht="14.25" spans="1:1">
      <c r="A52" s="62"/>
    </row>
  </sheetData>
  <mergeCells count="2">
    <mergeCell ref="A2:A51"/>
    <mergeCell ref="J22:N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8" sqref="H8"/>
    </sheetView>
  </sheetViews>
  <sheetFormatPr defaultColWidth="9" defaultRowHeight="13.5" outlineLevelRow="7"/>
  <cols>
    <col min="1" max="1" width="29.125" customWidth="1"/>
    <col min="6" max="6" width="15.375" customWidth="1"/>
    <col min="7" max="7" width="20.5" customWidth="1"/>
    <col min="9" max="9" width="24.8166666666667" customWidth="1"/>
  </cols>
  <sheetData>
    <row r="1" ht="28.5" spans="1:9">
      <c r="A1" s="20" t="s">
        <v>183</v>
      </c>
      <c r="B1" s="20" t="s">
        <v>1</v>
      </c>
      <c r="C1" s="20" t="s">
        <v>129</v>
      </c>
      <c r="D1" s="20" t="s">
        <v>3</v>
      </c>
      <c r="E1" s="21" t="s">
        <v>130</v>
      </c>
      <c r="F1" s="22" t="s">
        <v>131</v>
      </c>
      <c r="G1" s="22" t="s">
        <v>6</v>
      </c>
      <c r="H1" s="23"/>
      <c r="I1" s="23" t="s">
        <v>184</v>
      </c>
    </row>
    <row r="2" spans="1:9">
      <c r="A2" s="24" t="s">
        <v>185</v>
      </c>
      <c r="B2" s="25" t="s">
        <v>186</v>
      </c>
      <c r="C2" s="26" t="s">
        <v>164</v>
      </c>
      <c r="D2" s="27" t="s">
        <v>9</v>
      </c>
      <c r="E2" s="27" t="s">
        <v>187</v>
      </c>
      <c r="F2" s="28" t="s">
        <v>188</v>
      </c>
      <c r="G2" s="29">
        <v>250000</v>
      </c>
      <c r="H2" s="23"/>
      <c r="I2" s="23"/>
    </row>
    <row r="3" spans="1:9">
      <c r="A3" s="30"/>
      <c r="B3" s="31"/>
      <c r="C3" s="26"/>
      <c r="D3" s="27"/>
      <c r="E3" s="27"/>
      <c r="F3" s="28"/>
      <c r="G3" s="29"/>
      <c r="H3" s="23"/>
      <c r="I3" s="23"/>
    </row>
    <row r="4" spans="1:9">
      <c r="A4" s="32"/>
      <c r="B4" s="31"/>
      <c r="C4" s="26"/>
      <c r="D4" s="27"/>
      <c r="E4" s="27"/>
      <c r="F4" s="28"/>
      <c r="G4" s="29"/>
      <c r="H4" s="23"/>
      <c r="I4" s="23"/>
    </row>
    <row r="5" spans="1:1">
      <c r="A5" s="33"/>
    </row>
    <row r="6" spans="1:1">
      <c r="A6" s="33"/>
    </row>
    <row r="7" spans="1:1">
      <c r="A7" s="33"/>
    </row>
    <row r="8" spans="1:1">
      <c r="A8" s="33"/>
    </row>
  </sheetData>
  <mergeCells count="9">
    <mergeCell ref="A2:A4"/>
    <mergeCell ref="B2:B4"/>
    <mergeCell ref="C2:C4"/>
    <mergeCell ref="D2:D4"/>
    <mergeCell ref="E2:E4"/>
    <mergeCell ref="F2:F4"/>
    <mergeCell ref="G2:G4"/>
    <mergeCell ref="H1:H4"/>
    <mergeCell ref="I1:I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1"/>
  <sheetViews>
    <sheetView zoomScale="90" zoomScaleNormal="90" workbookViewId="0">
      <selection activeCell="M270" sqref="M270"/>
    </sheetView>
  </sheetViews>
  <sheetFormatPr defaultColWidth="9" defaultRowHeight="13.5" customHeight="1"/>
  <cols>
    <col min="1" max="1" width="5.86666666666667" style="2" customWidth="1"/>
    <col min="2" max="2" width="29.1916666666667" style="2" customWidth="1"/>
    <col min="3" max="4" width="7.91666666666667" style="2" customWidth="1"/>
    <col min="5" max="5" width="30.0666666666667" style="2" customWidth="1"/>
    <col min="6" max="7" width="16.8833333333333" style="2" customWidth="1"/>
    <col min="8" max="9" width="12.0666666666667" style="2" customWidth="1"/>
    <col min="10" max="16384" width="9" style="1"/>
  </cols>
  <sheetData>
    <row r="1" s="1" customFormat="1" ht="50" customHeight="1" spans="1:9">
      <c r="A1" s="4" t="s">
        <v>189</v>
      </c>
      <c r="B1" s="5"/>
      <c r="C1" s="5"/>
      <c r="D1" s="5"/>
      <c r="E1" s="5"/>
      <c r="F1" s="5"/>
      <c r="G1" s="5"/>
      <c r="H1" s="5"/>
      <c r="I1" s="12"/>
    </row>
    <row r="2" s="1" customFormat="1" ht="35" customHeight="1" spans="1:9">
      <c r="A2" s="6" t="s">
        <v>190</v>
      </c>
      <c r="B2" s="6"/>
      <c r="C2" s="6"/>
      <c r="D2" s="6"/>
      <c r="E2" s="6"/>
      <c r="F2" s="6"/>
      <c r="G2" s="6"/>
      <c r="H2" s="6"/>
      <c r="I2" s="6"/>
    </row>
    <row r="3" s="2" customFormat="1" ht="43" customHeight="1" spans="1:30">
      <c r="A3" s="7" t="s">
        <v>191</v>
      </c>
      <c r="B3" s="7" t="s">
        <v>192</v>
      </c>
      <c r="C3" s="7" t="s">
        <v>193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199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="2" customFormat="1" ht="35" customHeight="1" spans="1:30">
      <c r="A4" s="8">
        <v>1</v>
      </c>
      <c r="B4" s="9" t="s">
        <v>200</v>
      </c>
      <c r="C4" s="9">
        <v>25</v>
      </c>
      <c r="D4" s="10">
        <v>253.44</v>
      </c>
      <c r="E4" s="9" t="s">
        <v>200</v>
      </c>
      <c r="F4" s="9" t="s">
        <v>201</v>
      </c>
      <c r="G4" s="9" t="s">
        <v>202</v>
      </c>
      <c r="H4" s="8" t="s">
        <v>203</v>
      </c>
      <c r="I4" s="8" t="s">
        <v>204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="2" customFormat="1" ht="35" customHeight="1" spans="1:30">
      <c r="A5" s="8">
        <v>2</v>
      </c>
      <c r="B5" s="9" t="s">
        <v>205</v>
      </c>
      <c r="C5" s="9">
        <v>8</v>
      </c>
      <c r="D5" s="10">
        <v>532.8</v>
      </c>
      <c r="E5" s="9" t="s">
        <v>205</v>
      </c>
      <c r="F5" s="9" t="s">
        <v>206</v>
      </c>
      <c r="G5" s="9" t="s">
        <v>207</v>
      </c>
      <c r="H5" s="8" t="s">
        <v>203</v>
      </c>
      <c r="I5" s="8" t="s">
        <v>208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="2" customFormat="1" ht="35" customHeight="1" spans="1:30">
      <c r="A6" s="8">
        <v>3</v>
      </c>
      <c r="B6" s="9" t="s">
        <v>209</v>
      </c>
      <c r="C6" s="9">
        <v>38</v>
      </c>
      <c r="D6" s="10">
        <v>11.52</v>
      </c>
      <c r="E6" s="9" t="s">
        <v>209</v>
      </c>
      <c r="F6" s="9" t="s">
        <v>210</v>
      </c>
      <c r="G6" s="9" t="s">
        <v>207</v>
      </c>
      <c r="H6" s="8" t="s">
        <v>203</v>
      </c>
      <c r="I6" s="8" t="s">
        <v>204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="2" customFormat="1" ht="35" customHeight="1" spans="1:30">
      <c r="A7" s="8">
        <v>4</v>
      </c>
      <c r="B7" s="9" t="s">
        <v>211</v>
      </c>
      <c r="C7" s="9">
        <v>50</v>
      </c>
      <c r="D7" s="10">
        <v>754.56</v>
      </c>
      <c r="E7" s="9" t="s">
        <v>211</v>
      </c>
      <c r="F7" s="9" t="s">
        <v>212</v>
      </c>
      <c r="G7" s="11" t="s">
        <v>213</v>
      </c>
      <c r="H7" s="8" t="s">
        <v>214</v>
      </c>
      <c r="I7" s="8" t="s">
        <v>204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35" customHeight="1" spans="1:30">
      <c r="A8" s="8">
        <v>5</v>
      </c>
      <c r="B8" s="9" t="s">
        <v>215</v>
      </c>
      <c r="C8" s="9">
        <v>20</v>
      </c>
      <c r="D8" s="10">
        <v>606.24</v>
      </c>
      <c r="E8" s="9" t="s">
        <v>215</v>
      </c>
      <c r="F8" s="9" t="s">
        <v>210</v>
      </c>
      <c r="G8" s="11" t="s">
        <v>216</v>
      </c>
      <c r="H8" s="8" t="s">
        <v>214</v>
      </c>
      <c r="I8" s="8" t="s">
        <v>204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="2" customFormat="1" ht="35" customHeight="1" spans="1:30">
      <c r="A9" s="8">
        <v>6</v>
      </c>
      <c r="B9" s="9" t="s">
        <v>217</v>
      </c>
      <c r="C9" s="9">
        <v>20</v>
      </c>
      <c r="D9" s="10">
        <v>606.24</v>
      </c>
      <c r="E9" s="9" t="s">
        <v>217</v>
      </c>
      <c r="F9" s="9" t="s">
        <v>210</v>
      </c>
      <c r="G9" s="11" t="s">
        <v>216</v>
      </c>
      <c r="H9" s="8" t="s">
        <v>214</v>
      </c>
      <c r="I9" s="8" t="s">
        <v>204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="2" customFormat="1" ht="35" customHeight="1" spans="1:30">
      <c r="A10" s="8">
        <v>7</v>
      </c>
      <c r="B10" s="9" t="s">
        <v>218</v>
      </c>
      <c r="C10" s="9">
        <v>120</v>
      </c>
      <c r="D10" s="10">
        <v>300</v>
      </c>
      <c r="E10" s="9" t="s">
        <v>218</v>
      </c>
      <c r="F10" s="9" t="s">
        <v>219</v>
      </c>
      <c r="G10" s="9" t="s">
        <v>220</v>
      </c>
      <c r="H10" s="8" t="s">
        <v>203</v>
      </c>
      <c r="I10" s="8" t="s">
        <v>204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="2" customFormat="1" ht="35" customHeight="1" spans="1:30">
      <c r="A11" s="8">
        <v>8</v>
      </c>
      <c r="B11" s="9" t="s">
        <v>221</v>
      </c>
      <c r="C11" s="9">
        <v>45</v>
      </c>
      <c r="D11" s="10">
        <v>2.88</v>
      </c>
      <c r="E11" s="9" t="s">
        <v>221</v>
      </c>
      <c r="F11" s="9" t="s">
        <v>222</v>
      </c>
      <c r="G11" s="9" t="s">
        <v>207</v>
      </c>
      <c r="H11" s="8" t="s">
        <v>203</v>
      </c>
      <c r="I11" s="8" t="s">
        <v>204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="2" customFormat="1" ht="35" customHeight="1" spans="1:30">
      <c r="A12" s="8">
        <v>9</v>
      </c>
      <c r="B12" s="9" t="s">
        <v>223</v>
      </c>
      <c r="C12" s="9">
        <v>300</v>
      </c>
      <c r="D12" s="10">
        <v>423.36</v>
      </c>
      <c r="E12" s="9" t="s">
        <v>223</v>
      </c>
      <c r="F12" s="9" t="s">
        <v>224</v>
      </c>
      <c r="G12" s="11" t="s">
        <v>225</v>
      </c>
      <c r="H12" s="8" t="s">
        <v>214</v>
      </c>
      <c r="I12" s="8" t="s">
        <v>204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="2" customFormat="1" ht="35" customHeight="1" spans="1:30">
      <c r="A13" s="8">
        <v>10</v>
      </c>
      <c r="B13" s="9" t="s">
        <v>226</v>
      </c>
      <c r="C13" s="9">
        <v>150</v>
      </c>
      <c r="D13" s="10">
        <v>5.76</v>
      </c>
      <c r="E13" s="9" t="s">
        <v>226</v>
      </c>
      <c r="F13" s="9" t="s">
        <v>224</v>
      </c>
      <c r="G13" s="11" t="s">
        <v>225</v>
      </c>
      <c r="H13" s="8" t="s">
        <v>214</v>
      </c>
      <c r="I13" s="8" t="s">
        <v>204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="2" customFormat="1" ht="35" customHeight="1" spans="1:30">
      <c r="A14" s="8">
        <v>11</v>
      </c>
      <c r="B14" s="9" t="s">
        <v>227</v>
      </c>
      <c r="C14" s="9">
        <v>45</v>
      </c>
      <c r="D14" s="10">
        <v>2.88</v>
      </c>
      <c r="E14" s="9" t="s">
        <v>227</v>
      </c>
      <c r="F14" s="9" t="s">
        <v>222</v>
      </c>
      <c r="G14" s="9" t="s">
        <v>207</v>
      </c>
      <c r="H14" s="8" t="s">
        <v>203</v>
      </c>
      <c r="I14" s="8" t="s">
        <v>204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="2" customFormat="1" ht="35" customHeight="1" spans="1:30">
      <c r="A15" s="8">
        <v>12</v>
      </c>
      <c r="B15" s="9" t="s">
        <v>228</v>
      </c>
      <c r="C15" s="9">
        <v>50</v>
      </c>
      <c r="D15" s="10">
        <v>1277.28</v>
      </c>
      <c r="E15" s="9" t="s">
        <v>228</v>
      </c>
      <c r="F15" s="11" t="s">
        <v>229</v>
      </c>
      <c r="G15" s="9" t="s">
        <v>207</v>
      </c>
      <c r="H15" s="8" t="s">
        <v>214</v>
      </c>
      <c r="I15" s="8" t="s">
        <v>204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="2" customFormat="1" ht="35" customHeight="1" spans="1:30">
      <c r="A16" s="8">
        <v>13</v>
      </c>
      <c r="B16" s="9" t="s">
        <v>230</v>
      </c>
      <c r="C16" s="9">
        <v>70</v>
      </c>
      <c r="D16" s="10">
        <v>33.12</v>
      </c>
      <c r="E16" s="9" t="s">
        <v>230</v>
      </c>
      <c r="F16" s="9" t="s">
        <v>231</v>
      </c>
      <c r="G16" s="9" t="s">
        <v>232</v>
      </c>
      <c r="H16" s="8" t="s">
        <v>214</v>
      </c>
      <c r="I16" s="8" t="s">
        <v>208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="2" customFormat="1" ht="35" customHeight="1" spans="1:30">
      <c r="A17" s="8">
        <v>14</v>
      </c>
      <c r="B17" s="9" t="s">
        <v>233</v>
      </c>
      <c r="C17" s="9">
        <v>15</v>
      </c>
      <c r="D17" s="10">
        <v>2.88</v>
      </c>
      <c r="E17" s="9" t="s">
        <v>233</v>
      </c>
      <c r="F17" s="9" t="s">
        <v>210</v>
      </c>
      <c r="G17" s="9" t="s">
        <v>207</v>
      </c>
      <c r="H17" s="8" t="s">
        <v>214</v>
      </c>
      <c r="I17" s="8" t="s">
        <v>204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="2" customFormat="1" ht="35" customHeight="1" spans="1:30">
      <c r="A18" s="8">
        <v>15</v>
      </c>
      <c r="B18" s="9" t="s">
        <v>234</v>
      </c>
      <c r="C18" s="9">
        <v>15</v>
      </c>
      <c r="D18" s="10">
        <v>14.4</v>
      </c>
      <c r="E18" s="9" t="s">
        <v>234</v>
      </c>
      <c r="F18" s="9" t="s">
        <v>235</v>
      </c>
      <c r="G18" s="9" t="s">
        <v>236</v>
      </c>
      <c r="H18" s="8" t="s">
        <v>164</v>
      </c>
      <c r="I18" s="8" t="s">
        <v>204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="2" customFormat="1" ht="35" customHeight="1" spans="1:30">
      <c r="A19" s="8">
        <v>16</v>
      </c>
      <c r="B19" s="9" t="s">
        <v>237</v>
      </c>
      <c r="C19" s="9">
        <v>10</v>
      </c>
      <c r="D19" s="10">
        <v>20.16</v>
      </c>
      <c r="E19" s="9" t="s">
        <v>237</v>
      </c>
      <c r="F19" s="9" t="s">
        <v>206</v>
      </c>
      <c r="G19" s="9" t="s">
        <v>207</v>
      </c>
      <c r="H19" s="8" t="s">
        <v>203</v>
      </c>
      <c r="I19" s="8" t="s">
        <v>204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="2" customFormat="1" ht="35" customHeight="1" spans="1:30">
      <c r="A20" s="8">
        <v>17</v>
      </c>
      <c r="B20" s="9" t="s">
        <v>238</v>
      </c>
      <c r="C20" s="9">
        <v>10</v>
      </c>
      <c r="D20" s="10">
        <v>10.08</v>
      </c>
      <c r="E20" s="9" t="s">
        <v>238</v>
      </c>
      <c r="F20" s="9" t="s">
        <v>206</v>
      </c>
      <c r="G20" s="9" t="s">
        <v>207</v>
      </c>
      <c r="H20" s="8" t="s">
        <v>203</v>
      </c>
      <c r="I20" s="8" t="s">
        <v>204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="2" customFormat="1" ht="35" customHeight="1" spans="1:30">
      <c r="A21" s="8">
        <v>18</v>
      </c>
      <c r="B21" s="9" t="s">
        <v>239</v>
      </c>
      <c r="C21" s="9">
        <v>34</v>
      </c>
      <c r="D21" s="10">
        <v>14.4</v>
      </c>
      <c r="E21" s="9" t="s">
        <v>239</v>
      </c>
      <c r="F21" s="9" t="s">
        <v>210</v>
      </c>
      <c r="G21" s="9" t="s">
        <v>207</v>
      </c>
      <c r="H21" s="8" t="s">
        <v>203</v>
      </c>
      <c r="I21" s="8" t="s">
        <v>204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="2" customFormat="1" ht="35" customHeight="1" spans="1:30">
      <c r="A22" s="8">
        <v>19</v>
      </c>
      <c r="B22" s="9" t="s">
        <v>240</v>
      </c>
      <c r="C22" s="9">
        <v>20</v>
      </c>
      <c r="D22" s="10">
        <v>23.04</v>
      </c>
      <c r="E22" s="9" t="s">
        <v>241</v>
      </c>
      <c r="F22" s="9" t="s">
        <v>235</v>
      </c>
      <c r="G22" s="9" t="s">
        <v>207</v>
      </c>
      <c r="H22" s="8" t="s">
        <v>203</v>
      </c>
      <c r="I22" s="8" t="s">
        <v>204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="2" customFormat="1" ht="35" customHeight="1" spans="1:30">
      <c r="A23" s="8"/>
      <c r="B23" s="9"/>
      <c r="C23" s="9">
        <v>20</v>
      </c>
      <c r="D23" s="10">
        <v>23.04</v>
      </c>
      <c r="E23" s="9" t="s">
        <v>242</v>
      </c>
      <c r="F23" s="9" t="s">
        <v>235</v>
      </c>
      <c r="G23" s="9" t="s">
        <v>207</v>
      </c>
      <c r="H23" s="8" t="s">
        <v>203</v>
      </c>
      <c r="I23" s="8" t="s">
        <v>204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="2" customFormat="1" ht="35" customHeight="1" spans="1:30">
      <c r="A24" s="8"/>
      <c r="B24" s="9"/>
      <c r="C24" s="9">
        <v>15</v>
      </c>
      <c r="D24" s="10">
        <v>23.04</v>
      </c>
      <c r="E24" s="9" t="s">
        <v>243</v>
      </c>
      <c r="F24" s="9" t="s">
        <v>235</v>
      </c>
      <c r="G24" s="9" t="s">
        <v>207</v>
      </c>
      <c r="H24" s="8" t="s">
        <v>203</v>
      </c>
      <c r="I24" s="8" t="s">
        <v>204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="2" customFormat="1" ht="35" customHeight="1" spans="1:30">
      <c r="A25" s="8"/>
      <c r="B25" s="9"/>
      <c r="C25" s="9">
        <v>20</v>
      </c>
      <c r="D25" s="10">
        <v>23.04</v>
      </c>
      <c r="E25" s="9" t="s">
        <v>244</v>
      </c>
      <c r="F25" s="9" t="s">
        <v>235</v>
      </c>
      <c r="G25" s="9" t="s">
        <v>207</v>
      </c>
      <c r="H25" s="8" t="s">
        <v>203</v>
      </c>
      <c r="I25" s="8" t="s">
        <v>204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="2" customFormat="1" ht="35" customHeight="1" spans="1:30">
      <c r="A26" s="8">
        <v>20</v>
      </c>
      <c r="B26" s="9" t="s">
        <v>245</v>
      </c>
      <c r="C26" s="9">
        <v>6</v>
      </c>
      <c r="D26" s="10">
        <v>1.44</v>
      </c>
      <c r="E26" s="9" t="s">
        <v>245</v>
      </c>
      <c r="F26" s="9" t="s">
        <v>246</v>
      </c>
      <c r="G26" s="9" t="s">
        <v>207</v>
      </c>
      <c r="H26" s="8" t="s">
        <v>203</v>
      </c>
      <c r="I26" s="8" t="s">
        <v>204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="2" customFormat="1" ht="35" customHeight="1" spans="1:30">
      <c r="A27" s="8">
        <v>21</v>
      </c>
      <c r="B27" s="9" t="s">
        <v>247</v>
      </c>
      <c r="C27" s="9">
        <v>25</v>
      </c>
      <c r="D27" s="10">
        <v>198.72</v>
      </c>
      <c r="E27" s="9" t="s">
        <v>247</v>
      </c>
      <c r="F27" s="9" t="s">
        <v>210</v>
      </c>
      <c r="G27" s="9" t="s">
        <v>207</v>
      </c>
      <c r="H27" s="8" t="s">
        <v>203</v>
      </c>
      <c r="I27" s="8" t="s">
        <v>204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="2" customFormat="1" ht="35" customHeight="1" spans="1:30">
      <c r="A28" s="8">
        <v>22</v>
      </c>
      <c r="B28" s="9" t="s">
        <v>248</v>
      </c>
      <c r="C28" s="9">
        <v>20</v>
      </c>
      <c r="D28" s="10">
        <v>2.88</v>
      </c>
      <c r="E28" s="9" t="s">
        <v>249</v>
      </c>
      <c r="F28" s="9" t="s">
        <v>210</v>
      </c>
      <c r="G28" s="9" t="s">
        <v>250</v>
      </c>
      <c r="H28" s="8" t="s">
        <v>214</v>
      </c>
      <c r="I28" s="8" t="s">
        <v>204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="2" customFormat="1" ht="35" customHeight="1" spans="1:30">
      <c r="A29" s="8">
        <v>23</v>
      </c>
      <c r="B29" s="9" t="s">
        <v>248</v>
      </c>
      <c r="C29" s="9">
        <v>20</v>
      </c>
      <c r="D29" s="10">
        <v>2.88</v>
      </c>
      <c r="E29" s="9" t="s">
        <v>251</v>
      </c>
      <c r="F29" s="9" t="s">
        <v>210</v>
      </c>
      <c r="G29" s="9" t="s">
        <v>250</v>
      </c>
      <c r="H29" s="8" t="s">
        <v>214</v>
      </c>
      <c r="I29" s="8" t="s">
        <v>204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="2" customFormat="1" ht="35" customHeight="1" spans="1:30">
      <c r="A30" s="8">
        <v>24</v>
      </c>
      <c r="B30" s="9" t="s">
        <v>252</v>
      </c>
      <c r="C30" s="9">
        <v>20</v>
      </c>
      <c r="D30" s="10">
        <v>156.96</v>
      </c>
      <c r="E30" s="9" t="s">
        <v>253</v>
      </c>
      <c r="F30" s="9" t="s">
        <v>210</v>
      </c>
      <c r="G30" s="9" t="s">
        <v>250</v>
      </c>
      <c r="H30" s="8" t="s">
        <v>214</v>
      </c>
      <c r="I30" s="8" t="s">
        <v>204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="2" customFormat="1" ht="35" customHeight="1" spans="1:30">
      <c r="A31" s="8">
        <v>25</v>
      </c>
      <c r="B31" s="9" t="s">
        <v>252</v>
      </c>
      <c r="C31" s="9">
        <v>20</v>
      </c>
      <c r="D31" s="10">
        <v>156.96</v>
      </c>
      <c r="E31" s="9" t="s">
        <v>254</v>
      </c>
      <c r="F31" s="9" t="s">
        <v>210</v>
      </c>
      <c r="G31" s="9" t="s">
        <v>250</v>
      </c>
      <c r="H31" s="8" t="s">
        <v>214</v>
      </c>
      <c r="I31" s="8" t="s">
        <v>204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="2" customFormat="1" ht="35" customHeight="1" spans="1:30">
      <c r="A32" s="8">
        <v>26</v>
      </c>
      <c r="B32" s="9" t="s">
        <v>255</v>
      </c>
      <c r="C32" s="9">
        <v>15</v>
      </c>
      <c r="D32" s="10">
        <v>1.44</v>
      </c>
      <c r="E32" s="9" t="s">
        <v>255</v>
      </c>
      <c r="F32" s="9" t="s">
        <v>235</v>
      </c>
      <c r="G32" s="9" t="s">
        <v>236</v>
      </c>
      <c r="H32" s="8" t="s">
        <v>214</v>
      </c>
      <c r="I32" s="8" t="s">
        <v>204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="2" customFormat="1" ht="35" customHeight="1" spans="1:30">
      <c r="A33" s="8">
        <v>27</v>
      </c>
      <c r="B33" s="9" t="s">
        <v>256</v>
      </c>
      <c r="C33" s="9">
        <v>15</v>
      </c>
      <c r="D33" s="10">
        <v>4.32</v>
      </c>
      <c r="E33" s="9" t="s">
        <v>256</v>
      </c>
      <c r="F33" s="9" t="s">
        <v>235</v>
      </c>
      <c r="G33" s="9" t="s">
        <v>236</v>
      </c>
      <c r="H33" s="8" t="s">
        <v>214</v>
      </c>
      <c r="I33" s="8" t="s">
        <v>204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="2" customFormat="1" ht="35" customHeight="1" spans="1:30">
      <c r="A34" s="8">
        <v>28</v>
      </c>
      <c r="B34" s="9" t="s">
        <v>257</v>
      </c>
      <c r="C34" s="9">
        <v>9</v>
      </c>
      <c r="D34" s="10">
        <v>10.08</v>
      </c>
      <c r="E34" s="9" t="s">
        <v>258</v>
      </c>
      <c r="F34" s="9" t="s">
        <v>259</v>
      </c>
      <c r="G34" s="9" t="s">
        <v>207</v>
      </c>
      <c r="H34" s="8" t="s">
        <v>203</v>
      </c>
      <c r="I34" s="8" t="s">
        <v>204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="2" customFormat="1" ht="35" customHeight="1" spans="1:30">
      <c r="A35" s="8"/>
      <c r="B35" s="9"/>
      <c r="C35" s="9">
        <v>36</v>
      </c>
      <c r="D35" s="10">
        <v>10.08</v>
      </c>
      <c r="E35" s="9" t="s">
        <v>260</v>
      </c>
      <c r="F35" s="9" t="s">
        <v>210</v>
      </c>
      <c r="G35" s="11" t="s">
        <v>225</v>
      </c>
      <c r="H35" s="8" t="s">
        <v>203</v>
      </c>
      <c r="I35" s="8" t="s">
        <v>204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="2" customFormat="1" ht="35" customHeight="1" spans="1:30">
      <c r="A36" s="8"/>
      <c r="B36" s="9"/>
      <c r="C36" s="9">
        <v>36</v>
      </c>
      <c r="D36" s="10">
        <v>10.08</v>
      </c>
      <c r="E36" s="9" t="s">
        <v>261</v>
      </c>
      <c r="F36" s="9" t="s">
        <v>210</v>
      </c>
      <c r="G36" s="11" t="s">
        <v>225</v>
      </c>
      <c r="H36" s="8" t="s">
        <v>203</v>
      </c>
      <c r="I36" s="8" t="s">
        <v>204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="2" customFormat="1" ht="35" customHeight="1" spans="1:30">
      <c r="A37" s="8"/>
      <c r="B37" s="9"/>
      <c r="C37" s="9">
        <v>36</v>
      </c>
      <c r="D37" s="10">
        <v>10.08</v>
      </c>
      <c r="E37" s="9" t="s">
        <v>262</v>
      </c>
      <c r="F37" s="9" t="s">
        <v>210</v>
      </c>
      <c r="G37" s="11" t="s">
        <v>225</v>
      </c>
      <c r="H37" s="8" t="s">
        <v>203</v>
      </c>
      <c r="I37" s="8" t="s">
        <v>204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="2" customFormat="1" ht="35" customHeight="1" spans="1:30">
      <c r="A38" s="8"/>
      <c r="B38" s="9"/>
      <c r="C38" s="9">
        <v>36</v>
      </c>
      <c r="D38" s="10">
        <v>10.08</v>
      </c>
      <c r="E38" s="9" t="s">
        <v>263</v>
      </c>
      <c r="F38" s="9" t="s">
        <v>210</v>
      </c>
      <c r="G38" s="11" t="s">
        <v>225</v>
      </c>
      <c r="H38" s="8" t="s">
        <v>203</v>
      </c>
      <c r="I38" s="8" t="s">
        <v>204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="3" customFormat="1" ht="35" customHeight="1" spans="1:9">
      <c r="A39" s="8">
        <v>29</v>
      </c>
      <c r="B39" s="9" t="s">
        <v>264</v>
      </c>
      <c r="C39" s="9">
        <v>15</v>
      </c>
      <c r="D39" s="10">
        <v>643.68</v>
      </c>
      <c r="E39" s="9" t="s">
        <v>234</v>
      </c>
      <c r="F39" s="9" t="s">
        <v>235</v>
      </c>
      <c r="G39" s="9" t="s">
        <v>236</v>
      </c>
      <c r="H39" s="8" t="s">
        <v>164</v>
      </c>
      <c r="I39" s="8" t="s">
        <v>204</v>
      </c>
    </row>
    <row r="40" s="2" customFormat="1" ht="35" customHeight="1" spans="1:30">
      <c r="A40" s="8"/>
      <c r="B40" s="9"/>
      <c r="C40" s="9">
        <v>15</v>
      </c>
      <c r="D40" s="10">
        <v>643.68</v>
      </c>
      <c r="E40" s="9" t="s">
        <v>256</v>
      </c>
      <c r="F40" s="9" t="s">
        <v>235</v>
      </c>
      <c r="G40" s="9" t="s">
        <v>236</v>
      </c>
      <c r="H40" s="8" t="s">
        <v>214</v>
      </c>
      <c r="I40" s="8" t="s">
        <v>204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="2" customFormat="1" ht="35" customHeight="1" spans="1:30">
      <c r="A41" s="8"/>
      <c r="B41" s="9"/>
      <c r="C41" s="9">
        <v>15</v>
      </c>
      <c r="D41" s="10">
        <v>643.68</v>
      </c>
      <c r="E41" s="9" t="s">
        <v>265</v>
      </c>
      <c r="F41" s="9" t="s">
        <v>235</v>
      </c>
      <c r="G41" s="9" t="s">
        <v>236</v>
      </c>
      <c r="H41" s="8" t="s">
        <v>214</v>
      </c>
      <c r="I41" s="8" t="s">
        <v>204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="2" customFormat="1" ht="35" customHeight="1" spans="1:30">
      <c r="A42" s="8"/>
      <c r="B42" s="9"/>
      <c r="C42" s="9">
        <v>5</v>
      </c>
      <c r="D42" s="10">
        <v>643.68</v>
      </c>
      <c r="E42" s="9" t="s">
        <v>266</v>
      </c>
      <c r="F42" s="9" t="s">
        <v>235</v>
      </c>
      <c r="G42" s="9" t="s">
        <v>236</v>
      </c>
      <c r="H42" s="8" t="s">
        <v>214</v>
      </c>
      <c r="I42" s="8" t="s">
        <v>204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="2" customFormat="1" ht="35" customHeight="1" spans="1:30">
      <c r="A43" s="8"/>
      <c r="B43" s="9"/>
      <c r="C43" s="9">
        <v>15</v>
      </c>
      <c r="D43" s="10">
        <v>643.68</v>
      </c>
      <c r="E43" s="9" t="s">
        <v>267</v>
      </c>
      <c r="F43" s="9" t="s">
        <v>235</v>
      </c>
      <c r="G43" s="9" t="s">
        <v>236</v>
      </c>
      <c r="H43" s="8" t="s">
        <v>214</v>
      </c>
      <c r="I43" s="8" t="s">
        <v>204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="2" customFormat="1" ht="35" customHeight="1" spans="1:30">
      <c r="A44" s="8">
        <v>30</v>
      </c>
      <c r="B44" s="9" t="s">
        <v>268</v>
      </c>
      <c r="C44" s="9">
        <v>22</v>
      </c>
      <c r="D44" s="10">
        <v>51.84</v>
      </c>
      <c r="E44" s="9" t="s">
        <v>269</v>
      </c>
      <c r="F44" s="9" t="s">
        <v>210</v>
      </c>
      <c r="G44" s="11" t="s">
        <v>225</v>
      </c>
      <c r="H44" s="8" t="s">
        <v>203</v>
      </c>
      <c r="I44" s="8" t="s">
        <v>204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="2" customFormat="1" ht="35" customHeight="1" spans="1:30">
      <c r="A45" s="8"/>
      <c r="B45" s="9"/>
      <c r="C45" s="9">
        <v>22</v>
      </c>
      <c r="D45" s="10">
        <v>51.84</v>
      </c>
      <c r="E45" s="9" t="s">
        <v>270</v>
      </c>
      <c r="F45" s="9" t="s">
        <v>210</v>
      </c>
      <c r="G45" s="11" t="s">
        <v>225</v>
      </c>
      <c r="H45" s="8" t="s">
        <v>203</v>
      </c>
      <c r="I45" s="8" t="s">
        <v>204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="2" customFormat="1" ht="35" customHeight="1" spans="1:30">
      <c r="A46" s="8"/>
      <c r="B46" s="9"/>
      <c r="C46" s="9">
        <v>27</v>
      </c>
      <c r="D46" s="10">
        <v>51.84</v>
      </c>
      <c r="E46" s="9" t="s">
        <v>271</v>
      </c>
      <c r="F46" s="9" t="s">
        <v>272</v>
      </c>
      <c r="G46" s="11" t="s">
        <v>225</v>
      </c>
      <c r="H46" s="8" t="s">
        <v>203</v>
      </c>
      <c r="I46" s="8" t="s">
        <v>204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="2" customFormat="1" ht="35" customHeight="1" spans="1:30">
      <c r="A47" s="8">
        <v>31</v>
      </c>
      <c r="B47" s="9" t="s">
        <v>273</v>
      </c>
      <c r="C47" s="9">
        <v>22</v>
      </c>
      <c r="D47" s="10">
        <v>14.4</v>
      </c>
      <c r="E47" s="9" t="s">
        <v>274</v>
      </c>
      <c r="F47" s="9" t="s">
        <v>210</v>
      </c>
      <c r="G47" s="11" t="s">
        <v>225</v>
      </c>
      <c r="H47" s="8" t="s">
        <v>203</v>
      </c>
      <c r="I47" s="8" t="s">
        <v>204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="2" customFormat="1" ht="35" customHeight="1" spans="1:30">
      <c r="A48" s="8"/>
      <c r="B48" s="9"/>
      <c r="C48" s="9">
        <v>22</v>
      </c>
      <c r="D48" s="10">
        <v>14.4</v>
      </c>
      <c r="E48" s="9" t="s">
        <v>275</v>
      </c>
      <c r="F48" s="9" t="s">
        <v>210</v>
      </c>
      <c r="G48" s="11" t="s">
        <v>225</v>
      </c>
      <c r="H48" s="8" t="s">
        <v>203</v>
      </c>
      <c r="I48" s="8" t="s">
        <v>204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="2" customFormat="1" ht="35" customHeight="1" spans="1:30">
      <c r="A49" s="8"/>
      <c r="B49" s="9"/>
      <c r="C49" s="9">
        <v>27</v>
      </c>
      <c r="D49" s="10">
        <v>14.4</v>
      </c>
      <c r="E49" s="9" t="s">
        <v>276</v>
      </c>
      <c r="F49" s="9" t="s">
        <v>272</v>
      </c>
      <c r="G49" s="11" t="s">
        <v>225</v>
      </c>
      <c r="H49" s="8" t="s">
        <v>203</v>
      </c>
      <c r="I49" s="8" t="s">
        <v>204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="2" customFormat="1" ht="35" customHeight="1" spans="1:30">
      <c r="A50" s="8">
        <v>32</v>
      </c>
      <c r="B50" s="9" t="s">
        <v>265</v>
      </c>
      <c r="C50" s="9">
        <v>15</v>
      </c>
      <c r="D50" s="10">
        <v>2.88</v>
      </c>
      <c r="E50" s="9" t="s">
        <v>265</v>
      </c>
      <c r="F50" s="9" t="s">
        <v>235</v>
      </c>
      <c r="G50" s="9" t="s">
        <v>236</v>
      </c>
      <c r="H50" s="8" t="s">
        <v>214</v>
      </c>
      <c r="I50" s="8" t="s">
        <v>204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="2" customFormat="1" ht="35" customHeight="1" spans="1:30">
      <c r="A51" s="8">
        <v>33</v>
      </c>
      <c r="B51" s="9" t="s">
        <v>277</v>
      </c>
      <c r="C51" s="9">
        <v>160</v>
      </c>
      <c r="D51" s="10">
        <v>1.44</v>
      </c>
      <c r="E51" s="9" t="s">
        <v>277</v>
      </c>
      <c r="F51" s="9" t="s">
        <v>278</v>
      </c>
      <c r="G51" s="9" t="s">
        <v>250</v>
      </c>
      <c r="H51" s="8" t="s">
        <v>279</v>
      </c>
      <c r="I51" s="8" t="s">
        <v>204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="2" customFormat="1" ht="35" customHeight="1" spans="1:30">
      <c r="A52" s="8">
        <v>34</v>
      </c>
      <c r="B52" s="9" t="s">
        <v>280</v>
      </c>
      <c r="C52" s="9">
        <v>38</v>
      </c>
      <c r="D52" s="10">
        <v>510</v>
      </c>
      <c r="E52" s="9" t="s">
        <v>209</v>
      </c>
      <c r="F52" s="9" t="s">
        <v>210</v>
      </c>
      <c r="G52" s="9" t="s">
        <v>207</v>
      </c>
      <c r="H52" s="8" t="s">
        <v>203</v>
      </c>
      <c r="I52" s="8" t="s">
        <v>204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="2" customFormat="1" ht="35" customHeight="1" spans="1:30">
      <c r="A53" s="8"/>
      <c r="B53" s="9"/>
      <c r="C53" s="9">
        <v>45</v>
      </c>
      <c r="D53" s="10">
        <v>510</v>
      </c>
      <c r="E53" s="9" t="s">
        <v>221</v>
      </c>
      <c r="F53" s="9" t="s">
        <v>222</v>
      </c>
      <c r="G53" s="9" t="s">
        <v>207</v>
      </c>
      <c r="H53" s="8" t="s">
        <v>203</v>
      </c>
      <c r="I53" s="8" t="s">
        <v>204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="2" customFormat="1" ht="35" customHeight="1" spans="1:30">
      <c r="A54" s="8"/>
      <c r="B54" s="9"/>
      <c r="C54" s="9">
        <v>45</v>
      </c>
      <c r="D54" s="10">
        <v>510</v>
      </c>
      <c r="E54" s="9" t="s">
        <v>227</v>
      </c>
      <c r="F54" s="9" t="s">
        <v>222</v>
      </c>
      <c r="G54" s="9" t="s">
        <v>207</v>
      </c>
      <c r="H54" s="8" t="s">
        <v>203</v>
      </c>
      <c r="I54" s="8" t="s">
        <v>204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="2" customFormat="1" ht="35" customHeight="1" spans="1:30">
      <c r="A55" s="8">
        <v>35</v>
      </c>
      <c r="B55" s="9" t="s">
        <v>281</v>
      </c>
      <c r="C55" s="9">
        <v>38</v>
      </c>
      <c r="D55" s="10">
        <v>149.76</v>
      </c>
      <c r="E55" s="9" t="s">
        <v>209</v>
      </c>
      <c r="F55" s="9" t="s">
        <v>210</v>
      </c>
      <c r="G55" s="9" t="s">
        <v>207</v>
      </c>
      <c r="H55" s="8" t="s">
        <v>203</v>
      </c>
      <c r="I55" s="8" t="s">
        <v>204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="2" customFormat="1" ht="35" customHeight="1" spans="1:30">
      <c r="A56" s="8"/>
      <c r="B56" s="9"/>
      <c r="C56" s="9">
        <v>45</v>
      </c>
      <c r="D56" s="10">
        <v>149.76</v>
      </c>
      <c r="E56" s="9" t="s">
        <v>221</v>
      </c>
      <c r="F56" s="9" t="s">
        <v>222</v>
      </c>
      <c r="G56" s="9" t="s">
        <v>207</v>
      </c>
      <c r="H56" s="8" t="s">
        <v>203</v>
      </c>
      <c r="I56" s="8" t="s">
        <v>204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="2" customFormat="1" ht="35" customHeight="1" spans="1:30">
      <c r="A57" s="8"/>
      <c r="B57" s="9"/>
      <c r="C57" s="9">
        <v>45</v>
      </c>
      <c r="D57" s="10">
        <v>149.76</v>
      </c>
      <c r="E57" s="9" t="s">
        <v>227</v>
      </c>
      <c r="F57" s="9" t="s">
        <v>222</v>
      </c>
      <c r="G57" s="9" t="s">
        <v>207</v>
      </c>
      <c r="H57" s="8" t="s">
        <v>203</v>
      </c>
      <c r="I57" s="8" t="s">
        <v>204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="2" customFormat="1" ht="35" customHeight="1" spans="1:30">
      <c r="A58" s="8"/>
      <c r="B58" s="9"/>
      <c r="C58" s="9">
        <v>50</v>
      </c>
      <c r="D58" s="10">
        <v>149.76</v>
      </c>
      <c r="E58" s="9" t="s">
        <v>282</v>
      </c>
      <c r="F58" s="9" t="s">
        <v>222</v>
      </c>
      <c r="G58" s="9" t="s">
        <v>207</v>
      </c>
      <c r="H58" s="8" t="s">
        <v>203</v>
      </c>
      <c r="I58" s="8" t="s">
        <v>204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="2" customFormat="1" ht="35" customHeight="1" spans="1:30">
      <c r="A59" s="8">
        <v>36</v>
      </c>
      <c r="B59" s="9" t="s">
        <v>283</v>
      </c>
      <c r="C59" s="9">
        <v>270</v>
      </c>
      <c r="D59" s="10">
        <v>3467.52</v>
      </c>
      <c r="E59" s="9" t="s">
        <v>283</v>
      </c>
      <c r="F59" s="9" t="s">
        <v>284</v>
      </c>
      <c r="G59" s="11" t="s">
        <v>225</v>
      </c>
      <c r="H59" s="8" t="s">
        <v>203</v>
      </c>
      <c r="I59" s="8" t="s">
        <v>204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="2" customFormat="1" ht="35" customHeight="1" spans="1:30">
      <c r="A60" s="8">
        <v>37</v>
      </c>
      <c r="B60" s="9" t="s">
        <v>285</v>
      </c>
      <c r="C60" s="9">
        <v>30</v>
      </c>
      <c r="D60" s="10">
        <v>2.88</v>
      </c>
      <c r="E60" s="9" t="s">
        <v>285</v>
      </c>
      <c r="F60" s="9" t="s">
        <v>235</v>
      </c>
      <c r="G60" s="9" t="s">
        <v>286</v>
      </c>
      <c r="H60" s="8" t="s">
        <v>279</v>
      </c>
      <c r="I60" s="8" t="s">
        <v>204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="2" customFormat="1" ht="35" customHeight="1" spans="1:30">
      <c r="A61" s="8">
        <v>38</v>
      </c>
      <c r="B61" s="9" t="s">
        <v>287</v>
      </c>
      <c r="C61" s="9">
        <v>20</v>
      </c>
      <c r="D61" s="10">
        <v>12.96</v>
      </c>
      <c r="E61" s="9" t="s">
        <v>287</v>
      </c>
      <c r="F61" s="9" t="s">
        <v>235</v>
      </c>
      <c r="G61" s="9" t="s">
        <v>288</v>
      </c>
      <c r="H61" s="8" t="s">
        <v>214</v>
      </c>
      <c r="I61" s="8" t="s">
        <v>204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="2" customFormat="1" ht="35" customHeight="1" spans="1:30">
      <c r="A62" s="8">
        <v>39</v>
      </c>
      <c r="B62" s="9" t="s">
        <v>266</v>
      </c>
      <c r="C62" s="9">
        <v>5</v>
      </c>
      <c r="D62" s="10">
        <v>70.56</v>
      </c>
      <c r="E62" s="9" t="s">
        <v>266</v>
      </c>
      <c r="F62" s="9" t="s">
        <v>235</v>
      </c>
      <c r="G62" s="11" t="s">
        <v>289</v>
      </c>
      <c r="H62" s="8" t="s">
        <v>214</v>
      </c>
      <c r="I62" s="8" t="s">
        <v>204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="2" customFormat="1" ht="35" customHeight="1" spans="1:30">
      <c r="A63" s="8">
        <v>40</v>
      </c>
      <c r="B63" s="9" t="s">
        <v>290</v>
      </c>
      <c r="C63" s="9">
        <v>25</v>
      </c>
      <c r="D63" s="10">
        <v>5.76</v>
      </c>
      <c r="E63" s="9" t="s">
        <v>291</v>
      </c>
      <c r="F63" s="9" t="s">
        <v>292</v>
      </c>
      <c r="G63" s="9" t="s">
        <v>207</v>
      </c>
      <c r="H63" s="8" t="s">
        <v>203</v>
      </c>
      <c r="I63" s="8" t="s">
        <v>204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="2" customFormat="1" ht="35" customHeight="1" spans="1:30">
      <c r="A64" s="8"/>
      <c r="B64" s="9"/>
      <c r="C64" s="9">
        <v>25</v>
      </c>
      <c r="D64" s="10">
        <v>5.76</v>
      </c>
      <c r="E64" s="9" t="s">
        <v>293</v>
      </c>
      <c r="F64" s="9" t="s">
        <v>292</v>
      </c>
      <c r="G64" s="9" t="s">
        <v>207</v>
      </c>
      <c r="H64" s="8" t="s">
        <v>203</v>
      </c>
      <c r="I64" s="8" t="s">
        <v>204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="2" customFormat="1" ht="35" customHeight="1" spans="1:30">
      <c r="A65" s="8"/>
      <c r="B65" s="9"/>
      <c r="C65" s="9">
        <v>25</v>
      </c>
      <c r="D65" s="10">
        <v>5.76</v>
      </c>
      <c r="E65" s="9" t="s">
        <v>294</v>
      </c>
      <c r="F65" s="9" t="s">
        <v>292</v>
      </c>
      <c r="G65" s="9" t="s">
        <v>207</v>
      </c>
      <c r="H65" s="8" t="s">
        <v>203</v>
      </c>
      <c r="I65" s="8" t="s">
        <v>204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="2" customFormat="1" ht="35" customHeight="1" spans="1:30">
      <c r="A66" s="8"/>
      <c r="B66" s="9"/>
      <c r="C66" s="9">
        <v>25</v>
      </c>
      <c r="D66" s="10">
        <v>5.76</v>
      </c>
      <c r="E66" s="9" t="s">
        <v>295</v>
      </c>
      <c r="F66" s="9" t="s">
        <v>292</v>
      </c>
      <c r="G66" s="9" t="s">
        <v>207</v>
      </c>
      <c r="H66" s="8" t="s">
        <v>203</v>
      </c>
      <c r="I66" s="8" t="s">
        <v>204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="2" customFormat="1" ht="35" customHeight="1" spans="1:30">
      <c r="A67" s="8"/>
      <c r="B67" s="9"/>
      <c r="C67" s="9">
        <v>25</v>
      </c>
      <c r="D67" s="10">
        <v>5.76</v>
      </c>
      <c r="E67" s="9" t="s">
        <v>296</v>
      </c>
      <c r="F67" s="9" t="s">
        <v>292</v>
      </c>
      <c r="G67" s="9" t="s">
        <v>207</v>
      </c>
      <c r="H67" s="8" t="s">
        <v>203</v>
      </c>
      <c r="I67" s="8" t="s">
        <v>204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="2" customFormat="1" ht="35" customHeight="1" spans="1:30">
      <c r="A68" s="8">
        <v>41</v>
      </c>
      <c r="B68" s="9" t="s">
        <v>297</v>
      </c>
      <c r="C68" s="9">
        <v>25</v>
      </c>
      <c r="D68" s="10">
        <v>1.44</v>
      </c>
      <c r="E68" s="9" t="s">
        <v>297</v>
      </c>
      <c r="F68" s="9" t="s">
        <v>210</v>
      </c>
      <c r="G68" s="9" t="s">
        <v>207</v>
      </c>
      <c r="H68" s="8" t="s">
        <v>214</v>
      </c>
      <c r="I68" s="8" t="s">
        <v>204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="2" customFormat="1" ht="35" customHeight="1" spans="1:30">
      <c r="A69" s="8">
        <v>42</v>
      </c>
      <c r="B69" s="9" t="s">
        <v>298</v>
      </c>
      <c r="C69" s="9">
        <v>28</v>
      </c>
      <c r="D69" s="10">
        <v>25.92</v>
      </c>
      <c r="E69" s="9" t="s">
        <v>298</v>
      </c>
      <c r="F69" s="9" t="s">
        <v>222</v>
      </c>
      <c r="G69" s="9" t="s">
        <v>207</v>
      </c>
      <c r="H69" s="8" t="s">
        <v>203</v>
      </c>
      <c r="I69" s="8" t="s">
        <v>204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="2" customFormat="1" ht="35" customHeight="1" spans="1:30">
      <c r="A70" s="8">
        <v>43</v>
      </c>
      <c r="B70" s="9" t="s">
        <v>299</v>
      </c>
      <c r="C70" s="9">
        <v>30</v>
      </c>
      <c r="D70" s="10">
        <v>8.64</v>
      </c>
      <c r="E70" s="9" t="s">
        <v>299</v>
      </c>
      <c r="F70" s="9" t="s">
        <v>300</v>
      </c>
      <c r="G70" s="9" t="s">
        <v>207</v>
      </c>
      <c r="H70" s="8" t="s">
        <v>214</v>
      </c>
      <c r="I70" s="8" t="s">
        <v>204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="2" customFormat="1" ht="35" customHeight="1" spans="1:30">
      <c r="A71" s="8">
        <v>44</v>
      </c>
      <c r="B71" s="9" t="s">
        <v>301</v>
      </c>
      <c r="C71" s="9">
        <v>50</v>
      </c>
      <c r="D71" s="10">
        <v>11.52</v>
      </c>
      <c r="E71" s="9" t="s">
        <v>301</v>
      </c>
      <c r="F71" s="11" t="s">
        <v>229</v>
      </c>
      <c r="G71" s="11" t="s">
        <v>213</v>
      </c>
      <c r="H71" s="8" t="s">
        <v>214</v>
      </c>
      <c r="I71" s="8" t="s">
        <v>204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="2" customFormat="1" ht="35" customHeight="1" spans="1:30">
      <c r="A72" s="8">
        <v>45</v>
      </c>
      <c r="B72" s="9" t="s">
        <v>302</v>
      </c>
      <c r="C72" s="9">
        <v>30</v>
      </c>
      <c r="D72" s="10">
        <v>957.6</v>
      </c>
      <c r="E72" s="9" t="s">
        <v>302</v>
      </c>
      <c r="F72" s="9" t="s">
        <v>235</v>
      </c>
      <c r="G72" s="9" t="s">
        <v>303</v>
      </c>
      <c r="H72" s="8" t="s">
        <v>214</v>
      </c>
      <c r="I72" s="8" t="s">
        <v>208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="2" customFormat="1" ht="35" customHeight="1" spans="1:30">
      <c r="A73" s="8">
        <v>46</v>
      </c>
      <c r="B73" s="9" t="s">
        <v>304</v>
      </c>
      <c r="C73" s="9">
        <v>25</v>
      </c>
      <c r="D73" s="10">
        <v>63.36</v>
      </c>
      <c r="E73" s="9" t="s">
        <v>304</v>
      </c>
      <c r="F73" s="9" t="s">
        <v>305</v>
      </c>
      <c r="G73" s="11" t="s">
        <v>216</v>
      </c>
      <c r="H73" s="8" t="s">
        <v>203</v>
      </c>
      <c r="I73" s="8" t="s">
        <v>204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="2" customFormat="1" ht="35" customHeight="1" spans="1:30">
      <c r="A74" s="8">
        <v>47</v>
      </c>
      <c r="B74" s="9" t="s">
        <v>306</v>
      </c>
      <c r="C74" s="9">
        <v>25</v>
      </c>
      <c r="D74" s="10">
        <v>1700.64</v>
      </c>
      <c r="E74" s="9" t="s">
        <v>304</v>
      </c>
      <c r="F74" s="9" t="s">
        <v>305</v>
      </c>
      <c r="G74" s="11" t="s">
        <v>216</v>
      </c>
      <c r="H74" s="8" t="s">
        <v>203</v>
      </c>
      <c r="I74" s="8" t="s">
        <v>204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="2" customFormat="1" ht="35" customHeight="1" spans="1:30">
      <c r="A75" s="8"/>
      <c r="B75" s="9"/>
      <c r="C75" s="9">
        <v>215</v>
      </c>
      <c r="D75" s="10">
        <v>1700.64</v>
      </c>
      <c r="E75" s="9" t="s">
        <v>307</v>
      </c>
      <c r="F75" s="9" t="s">
        <v>308</v>
      </c>
      <c r="G75" s="11" t="s">
        <v>216</v>
      </c>
      <c r="H75" s="8" t="s">
        <v>203</v>
      </c>
      <c r="I75" s="8" t="s">
        <v>204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="2" customFormat="1" ht="35" customHeight="1" spans="1:30">
      <c r="A76" s="8"/>
      <c r="B76" s="9"/>
      <c r="C76" s="9">
        <v>25</v>
      </c>
      <c r="D76" s="10">
        <v>1700.64</v>
      </c>
      <c r="E76" s="9" t="s">
        <v>309</v>
      </c>
      <c r="F76" s="9" t="s">
        <v>310</v>
      </c>
      <c r="G76" s="11" t="s">
        <v>216</v>
      </c>
      <c r="H76" s="8" t="s">
        <v>203</v>
      </c>
      <c r="I76" s="8" t="s">
        <v>204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="2" customFormat="1" ht="35" customHeight="1" spans="1:30">
      <c r="A77" s="8">
        <v>48</v>
      </c>
      <c r="B77" s="9" t="s">
        <v>311</v>
      </c>
      <c r="C77" s="9">
        <v>25</v>
      </c>
      <c r="D77" s="10">
        <v>72</v>
      </c>
      <c r="E77" s="9" t="s">
        <v>304</v>
      </c>
      <c r="F77" s="9" t="s">
        <v>305</v>
      </c>
      <c r="G77" s="11" t="s">
        <v>216</v>
      </c>
      <c r="H77" s="8" t="s">
        <v>203</v>
      </c>
      <c r="I77" s="8" t="s">
        <v>204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="2" customFormat="1" ht="35" customHeight="1" spans="1:30">
      <c r="A78" s="8"/>
      <c r="B78" s="9"/>
      <c r="C78" s="9">
        <v>60</v>
      </c>
      <c r="D78" s="10">
        <v>72</v>
      </c>
      <c r="E78" s="9" t="s">
        <v>312</v>
      </c>
      <c r="F78" s="9" t="s">
        <v>308</v>
      </c>
      <c r="G78" s="11" t="s">
        <v>216</v>
      </c>
      <c r="H78" s="8" t="s">
        <v>203</v>
      </c>
      <c r="I78" s="8" t="s">
        <v>204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="2" customFormat="1" ht="35" customHeight="1" spans="1:30">
      <c r="A79" s="8"/>
      <c r="B79" s="9"/>
      <c r="C79" s="9">
        <v>25</v>
      </c>
      <c r="D79" s="10">
        <v>72</v>
      </c>
      <c r="E79" s="9" t="s">
        <v>309</v>
      </c>
      <c r="F79" s="9" t="s">
        <v>310</v>
      </c>
      <c r="G79" s="11" t="s">
        <v>216</v>
      </c>
      <c r="H79" s="8" t="s">
        <v>203</v>
      </c>
      <c r="I79" s="8" t="s">
        <v>204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="2" customFormat="1" ht="35" customHeight="1" spans="1:30">
      <c r="A80" s="8">
        <v>49</v>
      </c>
      <c r="B80" s="9" t="s">
        <v>313</v>
      </c>
      <c r="C80" s="9">
        <v>60</v>
      </c>
      <c r="D80" s="10">
        <v>82.08</v>
      </c>
      <c r="E80" s="9" t="s">
        <v>313</v>
      </c>
      <c r="F80" s="9" t="s">
        <v>310</v>
      </c>
      <c r="G80" s="11" t="s">
        <v>216</v>
      </c>
      <c r="H80" s="8" t="s">
        <v>203</v>
      </c>
      <c r="I80" s="8" t="s">
        <v>204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="2" customFormat="1" ht="35" customHeight="1" spans="1:30">
      <c r="A81" s="8">
        <v>50</v>
      </c>
      <c r="B81" s="9" t="s">
        <v>314</v>
      </c>
      <c r="C81" s="9">
        <v>10</v>
      </c>
      <c r="D81" s="10">
        <v>750.24</v>
      </c>
      <c r="E81" s="9" t="s">
        <v>314</v>
      </c>
      <c r="F81" s="9" t="s">
        <v>315</v>
      </c>
      <c r="G81" s="9" t="s">
        <v>207</v>
      </c>
      <c r="H81" s="8" t="s">
        <v>203</v>
      </c>
      <c r="I81" s="8" t="s">
        <v>204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="2" customFormat="1" ht="35" customHeight="1" spans="1:30">
      <c r="A82" s="8">
        <v>51</v>
      </c>
      <c r="B82" s="9" t="s">
        <v>316</v>
      </c>
      <c r="C82" s="9">
        <v>165</v>
      </c>
      <c r="D82" s="10">
        <v>751.68</v>
      </c>
      <c r="E82" s="9" t="s">
        <v>316</v>
      </c>
      <c r="F82" s="9" t="s">
        <v>210</v>
      </c>
      <c r="G82" s="9" t="s">
        <v>317</v>
      </c>
      <c r="H82" s="8" t="s">
        <v>203</v>
      </c>
      <c r="I82" s="8" t="s">
        <v>204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="2" customFormat="1" ht="35" customHeight="1" spans="1:30">
      <c r="A83" s="8">
        <v>52</v>
      </c>
      <c r="B83" s="9" t="s">
        <v>242</v>
      </c>
      <c r="C83" s="9">
        <v>20</v>
      </c>
      <c r="D83" s="10">
        <v>1.44</v>
      </c>
      <c r="E83" s="9" t="s">
        <v>242</v>
      </c>
      <c r="F83" s="9" t="s">
        <v>235</v>
      </c>
      <c r="G83" s="9" t="s">
        <v>207</v>
      </c>
      <c r="H83" s="8" t="s">
        <v>203</v>
      </c>
      <c r="I83" s="8" t="s">
        <v>204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="2" customFormat="1" ht="35" customHeight="1" spans="1:30">
      <c r="A84" s="8">
        <v>53</v>
      </c>
      <c r="B84" s="9" t="s">
        <v>318</v>
      </c>
      <c r="C84" s="9">
        <v>45</v>
      </c>
      <c r="D84" s="10">
        <v>254.88</v>
      </c>
      <c r="E84" s="9" t="s">
        <v>318</v>
      </c>
      <c r="F84" s="9" t="s">
        <v>210</v>
      </c>
      <c r="G84" s="9" t="s">
        <v>319</v>
      </c>
      <c r="H84" s="8" t="s">
        <v>203</v>
      </c>
      <c r="I84" s="8" t="s">
        <v>204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="2" customFormat="1" ht="35" customHeight="1" spans="1:30">
      <c r="A85" s="8">
        <v>54</v>
      </c>
      <c r="B85" s="9" t="s">
        <v>320</v>
      </c>
      <c r="C85" s="9">
        <v>24</v>
      </c>
      <c r="D85" s="10">
        <v>1.44</v>
      </c>
      <c r="E85" s="9" t="s">
        <v>321</v>
      </c>
      <c r="F85" s="9" t="s">
        <v>305</v>
      </c>
      <c r="G85" s="11" t="s">
        <v>216</v>
      </c>
      <c r="H85" s="8" t="s">
        <v>203</v>
      </c>
      <c r="I85" s="8" t="s">
        <v>204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="2" customFormat="1" ht="35" customHeight="1" spans="1:30">
      <c r="A86" s="8"/>
      <c r="B86" s="9"/>
      <c r="C86" s="9">
        <v>24</v>
      </c>
      <c r="D86" s="10">
        <v>1.44</v>
      </c>
      <c r="E86" s="9" t="s">
        <v>322</v>
      </c>
      <c r="F86" s="9" t="s">
        <v>305</v>
      </c>
      <c r="G86" s="11" t="s">
        <v>216</v>
      </c>
      <c r="H86" s="8" t="s">
        <v>203</v>
      </c>
      <c r="I86" s="8" t="s">
        <v>204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="2" customFormat="1" ht="35" customHeight="1" spans="1:30">
      <c r="A87" s="8">
        <v>55</v>
      </c>
      <c r="B87" s="9" t="s">
        <v>323</v>
      </c>
      <c r="C87" s="9">
        <v>25</v>
      </c>
      <c r="D87" s="10">
        <v>1.44</v>
      </c>
      <c r="E87" s="9" t="s">
        <v>304</v>
      </c>
      <c r="F87" s="9" t="s">
        <v>305</v>
      </c>
      <c r="G87" s="11" t="s">
        <v>216</v>
      </c>
      <c r="H87" s="8" t="s">
        <v>203</v>
      </c>
      <c r="I87" s="8" t="s">
        <v>204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="2" customFormat="1" ht="35" customHeight="1" spans="1:30">
      <c r="A88" s="8"/>
      <c r="B88" s="9"/>
      <c r="C88" s="9">
        <v>24</v>
      </c>
      <c r="D88" s="10">
        <v>1.44</v>
      </c>
      <c r="E88" s="9" t="s">
        <v>321</v>
      </c>
      <c r="F88" s="9" t="s">
        <v>305</v>
      </c>
      <c r="G88" s="11" t="s">
        <v>216</v>
      </c>
      <c r="H88" s="8" t="s">
        <v>203</v>
      </c>
      <c r="I88" s="8" t="s">
        <v>204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="2" customFormat="1" ht="35" customHeight="1" spans="1:30">
      <c r="A89" s="8"/>
      <c r="B89" s="9"/>
      <c r="C89" s="9">
        <v>24</v>
      </c>
      <c r="D89" s="10">
        <v>1.44</v>
      </c>
      <c r="E89" s="9" t="s">
        <v>322</v>
      </c>
      <c r="F89" s="9" t="s">
        <v>305</v>
      </c>
      <c r="G89" s="11" t="s">
        <v>216</v>
      </c>
      <c r="H89" s="8" t="s">
        <v>203</v>
      </c>
      <c r="I89" s="8" t="s">
        <v>204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="2" customFormat="1" ht="35" customHeight="1" spans="1:30">
      <c r="A90" s="8"/>
      <c r="B90" s="9"/>
      <c r="C90" s="9">
        <v>24</v>
      </c>
      <c r="D90" s="10">
        <v>1.44</v>
      </c>
      <c r="E90" s="9" t="s">
        <v>324</v>
      </c>
      <c r="F90" s="9" t="s">
        <v>310</v>
      </c>
      <c r="G90" s="11" t="s">
        <v>216</v>
      </c>
      <c r="H90" s="8" t="s">
        <v>203</v>
      </c>
      <c r="I90" s="8" t="s">
        <v>204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="2" customFormat="1" ht="35" customHeight="1" spans="1:30">
      <c r="A91" s="8"/>
      <c r="B91" s="9"/>
      <c r="C91" s="9">
        <v>24</v>
      </c>
      <c r="D91" s="10">
        <v>1.44</v>
      </c>
      <c r="E91" s="9" t="s">
        <v>325</v>
      </c>
      <c r="F91" s="9" t="s">
        <v>310</v>
      </c>
      <c r="G91" s="11" t="s">
        <v>216</v>
      </c>
      <c r="H91" s="8" t="s">
        <v>203</v>
      </c>
      <c r="I91" s="8" t="s">
        <v>204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="2" customFormat="1" ht="35" customHeight="1" spans="1:30">
      <c r="A92" s="8">
        <v>56</v>
      </c>
      <c r="B92" s="9" t="s">
        <v>244</v>
      </c>
      <c r="C92" s="9">
        <v>20</v>
      </c>
      <c r="D92" s="10">
        <v>12.96</v>
      </c>
      <c r="E92" s="9" t="s">
        <v>244</v>
      </c>
      <c r="F92" s="9" t="s">
        <v>235</v>
      </c>
      <c r="G92" s="9" t="s">
        <v>207</v>
      </c>
      <c r="H92" s="8" t="s">
        <v>203</v>
      </c>
      <c r="I92" s="8" t="s">
        <v>204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="2" customFormat="1" ht="35" customHeight="1" spans="1:30">
      <c r="A93" s="8">
        <v>57</v>
      </c>
      <c r="B93" s="9" t="s">
        <v>326</v>
      </c>
      <c r="C93" s="9">
        <v>20</v>
      </c>
      <c r="D93" s="10">
        <v>1.44</v>
      </c>
      <c r="E93" s="9" t="s">
        <v>326</v>
      </c>
      <c r="F93" s="9" t="s">
        <v>310</v>
      </c>
      <c r="G93" s="9" t="s">
        <v>207</v>
      </c>
      <c r="H93" s="8" t="s">
        <v>214</v>
      </c>
      <c r="I93" s="8" t="s">
        <v>204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="2" customFormat="1" ht="35" customHeight="1" spans="1:30">
      <c r="A94" s="8">
        <v>58</v>
      </c>
      <c r="B94" s="9" t="s">
        <v>327</v>
      </c>
      <c r="C94" s="9">
        <v>10</v>
      </c>
      <c r="D94" s="10">
        <v>2.88</v>
      </c>
      <c r="E94" s="9" t="s">
        <v>328</v>
      </c>
      <c r="F94" s="9" t="s">
        <v>206</v>
      </c>
      <c r="G94" s="9" t="s">
        <v>207</v>
      </c>
      <c r="H94" s="8" t="s">
        <v>203</v>
      </c>
      <c r="I94" s="8" t="s">
        <v>204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="2" customFormat="1" ht="35" customHeight="1" spans="1:30">
      <c r="A95" s="8"/>
      <c r="B95" s="9"/>
      <c r="C95" s="9">
        <v>25</v>
      </c>
      <c r="D95" s="10">
        <v>2.88</v>
      </c>
      <c r="E95" s="9" t="s">
        <v>304</v>
      </c>
      <c r="F95" s="9" t="s">
        <v>305</v>
      </c>
      <c r="G95" s="11" t="s">
        <v>216</v>
      </c>
      <c r="H95" s="8" t="s">
        <v>203</v>
      </c>
      <c r="I95" s="8" t="s">
        <v>204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="2" customFormat="1" ht="35" customHeight="1" spans="1:30">
      <c r="A96" s="8"/>
      <c r="B96" s="9"/>
      <c r="C96" s="9">
        <v>60</v>
      </c>
      <c r="D96" s="10">
        <v>2.88</v>
      </c>
      <c r="E96" s="9" t="s">
        <v>313</v>
      </c>
      <c r="F96" s="9" t="s">
        <v>310</v>
      </c>
      <c r="G96" s="11" t="s">
        <v>216</v>
      </c>
      <c r="H96" s="8" t="s">
        <v>203</v>
      </c>
      <c r="I96" s="8" t="s">
        <v>204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="2" customFormat="1" ht="35" customHeight="1" spans="1:30">
      <c r="A97" s="8"/>
      <c r="B97" s="9"/>
      <c r="C97" s="9">
        <v>20</v>
      </c>
      <c r="D97" s="10">
        <v>2.88</v>
      </c>
      <c r="E97" s="9" t="s">
        <v>329</v>
      </c>
      <c r="F97" s="9" t="s">
        <v>305</v>
      </c>
      <c r="G97" s="11" t="s">
        <v>216</v>
      </c>
      <c r="H97" s="8" t="s">
        <v>203</v>
      </c>
      <c r="I97" s="8" t="s">
        <v>204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="2" customFormat="1" ht="35" customHeight="1" spans="1:30">
      <c r="A98" s="8"/>
      <c r="B98" s="9"/>
      <c r="C98" s="9">
        <v>10</v>
      </c>
      <c r="D98" s="10">
        <v>2.88</v>
      </c>
      <c r="E98" s="9" t="s">
        <v>314</v>
      </c>
      <c r="F98" s="9" t="s">
        <v>315</v>
      </c>
      <c r="G98" s="9" t="s">
        <v>207</v>
      </c>
      <c r="H98" s="8" t="s">
        <v>203</v>
      </c>
      <c r="I98" s="8" t="s">
        <v>204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="2" customFormat="1" ht="35" customHeight="1" spans="1:30">
      <c r="A99" s="8"/>
      <c r="B99" s="9"/>
      <c r="C99" s="9">
        <v>12</v>
      </c>
      <c r="D99" s="10">
        <v>2.88</v>
      </c>
      <c r="E99" s="9" t="s">
        <v>330</v>
      </c>
      <c r="F99" s="9" t="s">
        <v>315</v>
      </c>
      <c r="G99" s="9" t="s">
        <v>207</v>
      </c>
      <c r="H99" s="8" t="s">
        <v>203</v>
      </c>
      <c r="I99" s="8" t="s">
        <v>204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="2" customFormat="1" ht="35" customHeight="1" spans="1:30">
      <c r="A100" s="8">
        <v>59</v>
      </c>
      <c r="B100" s="9" t="s">
        <v>331</v>
      </c>
      <c r="C100" s="9">
        <v>10</v>
      </c>
      <c r="D100" s="10">
        <v>446.4</v>
      </c>
      <c r="E100" s="9" t="s">
        <v>328</v>
      </c>
      <c r="F100" s="9" t="s">
        <v>206</v>
      </c>
      <c r="G100" s="9" t="s">
        <v>207</v>
      </c>
      <c r="H100" s="8" t="s">
        <v>203</v>
      </c>
      <c r="I100" s="8" t="s">
        <v>204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="2" customFormat="1" ht="35" customHeight="1" spans="1:30">
      <c r="A101" s="8"/>
      <c r="B101" s="9"/>
      <c r="C101" s="9">
        <v>10</v>
      </c>
      <c r="D101" s="10">
        <v>446.4</v>
      </c>
      <c r="E101" s="9" t="s">
        <v>314</v>
      </c>
      <c r="F101" s="9" t="s">
        <v>315</v>
      </c>
      <c r="G101" s="9" t="s">
        <v>207</v>
      </c>
      <c r="H101" s="8" t="s">
        <v>203</v>
      </c>
      <c r="I101" s="8" t="s">
        <v>204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="2" customFormat="1" ht="35" customHeight="1" spans="1:30">
      <c r="A102" s="8"/>
      <c r="B102" s="9"/>
      <c r="C102" s="9">
        <v>12</v>
      </c>
      <c r="D102" s="10">
        <v>446.4</v>
      </c>
      <c r="E102" s="9" t="s">
        <v>330</v>
      </c>
      <c r="F102" s="9" t="s">
        <v>315</v>
      </c>
      <c r="G102" s="9" t="s">
        <v>207</v>
      </c>
      <c r="H102" s="8" t="s">
        <v>203</v>
      </c>
      <c r="I102" s="8" t="s">
        <v>204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="2" customFormat="1" ht="35" customHeight="1" spans="1:30">
      <c r="A103" s="8">
        <v>60</v>
      </c>
      <c r="B103" s="9" t="s">
        <v>330</v>
      </c>
      <c r="C103" s="9">
        <v>12</v>
      </c>
      <c r="D103" s="10">
        <v>66.24</v>
      </c>
      <c r="E103" s="9" t="s">
        <v>330</v>
      </c>
      <c r="F103" s="9" t="s">
        <v>315</v>
      </c>
      <c r="G103" s="9" t="s">
        <v>207</v>
      </c>
      <c r="H103" s="8" t="s">
        <v>203</v>
      </c>
      <c r="I103" s="8" t="s">
        <v>204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="2" customFormat="1" ht="35" customHeight="1" spans="1:30">
      <c r="A104" s="8">
        <v>61</v>
      </c>
      <c r="B104" s="9" t="s">
        <v>332</v>
      </c>
      <c r="C104" s="9">
        <v>40</v>
      </c>
      <c r="D104" s="10">
        <v>1.44</v>
      </c>
      <c r="E104" s="9" t="s">
        <v>332</v>
      </c>
      <c r="F104" s="9" t="s">
        <v>219</v>
      </c>
      <c r="G104" s="9" t="s">
        <v>207</v>
      </c>
      <c r="H104" s="8" t="s">
        <v>203</v>
      </c>
      <c r="I104" s="8" t="s">
        <v>204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="2" customFormat="1" ht="35" customHeight="1" spans="1:30">
      <c r="A105" s="8">
        <v>62</v>
      </c>
      <c r="B105" s="9" t="s">
        <v>333</v>
      </c>
      <c r="C105" s="9">
        <v>40</v>
      </c>
      <c r="D105" s="10">
        <v>5.76</v>
      </c>
      <c r="E105" s="9" t="s">
        <v>333</v>
      </c>
      <c r="F105" s="9" t="s">
        <v>210</v>
      </c>
      <c r="G105" s="9" t="s">
        <v>334</v>
      </c>
      <c r="H105" s="8" t="s">
        <v>203</v>
      </c>
      <c r="I105" s="8" t="s">
        <v>204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="2" customFormat="1" ht="35" customHeight="1" spans="1:30">
      <c r="A106" s="8">
        <v>63</v>
      </c>
      <c r="B106" s="9" t="s">
        <v>335</v>
      </c>
      <c r="C106" s="9">
        <v>20</v>
      </c>
      <c r="D106" s="10">
        <v>1.44</v>
      </c>
      <c r="E106" s="9" t="s">
        <v>335</v>
      </c>
      <c r="F106" s="9" t="s">
        <v>235</v>
      </c>
      <c r="G106" s="9" t="s">
        <v>336</v>
      </c>
      <c r="H106" s="8" t="s">
        <v>214</v>
      </c>
      <c r="I106" s="8" t="s">
        <v>204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="2" customFormat="1" ht="35" customHeight="1" spans="1:30">
      <c r="A107" s="8">
        <v>64</v>
      </c>
      <c r="B107" s="9" t="s">
        <v>337</v>
      </c>
      <c r="C107" s="9">
        <v>20</v>
      </c>
      <c r="D107" s="10">
        <v>1.44</v>
      </c>
      <c r="E107" s="9" t="s">
        <v>337</v>
      </c>
      <c r="F107" s="9" t="s">
        <v>235</v>
      </c>
      <c r="G107" s="9" t="s">
        <v>336</v>
      </c>
      <c r="H107" s="8" t="s">
        <v>214</v>
      </c>
      <c r="I107" s="8" t="s">
        <v>204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="2" customFormat="1" ht="35" customHeight="1" spans="1:30">
      <c r="A108" s="8">
        <v>65</v>
      </c>
      <c r="B108" s="9" t="s">
        <v>338</v>
      </c>
      <c r="C108" s="9">
        <v>30</v>
      </c>
      <c r="D108" s="10">
        <v>83.52</v>
      </c>
      <c r="E108" s="9" t="s">
        <v>338</v>
      </c>
      <c r="F108" s="9" t="s">
        <v>339</v>
      </c>
      <c r="G108" s="9" t="s">
        <v>207</v>
      </c>
      <c r="H108" s="8" t="s">
        <v>214</v>
      </c>
      <c r="I108" s="8" t="s">
        <v>204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="2" customFormat="1" ht="35" customHeight="1" spans="1:30">
      <c r="A109" s="8">
        <v>66</v>
      </c>
      <c r="B109" s="9" t="s">
        <v>340</v>
      </c>
      <c r="C109" s="9">
        <v>10</v>
      </c>
      <c r="D109" s="10">
        <v>889.92</v>
      </c>
      <c r="E109" s="9" t="s">
        <v>237</v>
      </c>
      <c r="F109" s="9" t="s">
        <v>206</v>
      </c>
      <c r="G109" s="9" t="s">
        <v>207</v>
      </c>
      <c r="H109" s="8" t="s">
        <v>203</v>
      </c>
      <c r="I109" s="8" t="s">
        <v>204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="2" customFormat="1" ht="35" customHeight="1" spans="1:30">
      <c r="A110" s="8"/>
      <c r="B110" s="9"/>
      <c r="C110" s="9">
        <v>10</v>
      </c>
      <c r="D110" s="10">
        <v>889.92</v>
      </c>
      <c r="E110" s="9" t="s">
        <v>238</v>
      </c>
      <c r="F110" s="9" t="s">
        <v>206</v>
      </c>
      <c r="G110" s="9" t="s">
        <v>207</v>
      </c>
      <c r="H110" s="8" t="s">
        <v>203</v>
      </c>
      <c r="I110" s="8" t="s">
        <v>204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="2" customFormat="1" ht="35" customHeight="1" spans="1:30">
      <c r="A111" s="8"/>
      <c r="B111" s="9"/>
      <c r="C111" s="9">
        <v>10</v>
      </c>
      <c r="D111" s="10">
        <v>889.92</v>
      </c>
      <c r="E111" s="9" t="s">
        <v>341</v>
      </c>
      <c r="F111" s="9" t="s">
        <v>206</v>
      </c>
      <c r="G111" s="9" t="s">
        <v>207</v>
      </c>
      <c r="H111" s="8" t="s">
        <v>203</v>
      </c>
      <c r="I111" s="8" t="s">
        <v>204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="2" customFormat="1" ht="35" customHeight="1" spans="1:30">
      <c r="A112" s="8"/>
      <c r="B112" s="9"/>
      <c r="C112" s="9">
        <v>10</v>
      </c>
      <c r="D112" s="10">
        <v>889.92</v>
      </c>
      <c r="E112" s="9" t="s">
        <v>342</v>
      </c>
      <c r="F112" s="9" t="s">
        <v>206</v>
      </c>
      <c r="G112" s="9" t="s">
        <v>207</v>
      </c>
      <c r="H112" s="8" t="s">
        <v>203</v>
      </c>
      <c r="I112" s="8" t="s">
        <v>204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="2" customFormat="1" ht="35" customHeight="1" spans="1:30">
      <c r="A113" s="8"/>
      <c r="B113" s="9"/>
      <c r="C113" s="9">
        <v>10</v>
      </c>
      <c r="D113" s="10">
        <v>889.92</v>
      </c>
      <c r="E113" s="9" t="s">
        <v>343</v>
      </c>
      <c r="F113" s="9" t="s">
        <v>206</v>
      </c>
      <c r="G113" s="9" t="s">
        <v>207</v>
      </c>
      <c r="H113" s="8" t="s">
        <v>203</v>
      </c>
      <c r="I113" s="8" t="s">
        <v>204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="2" customFormat="1" ht="35" customHeight="1" spans="1:30">
      <c r="A114" s="8">
        <v>67</v>
      </c>
      <c r="B114" s="9" t="s">
        <v>341</v>
      </c>
      <c r="C114" s="9">
        <v>10</v>
      </c>
      <c r="D114" s="10">
        <v>5.76</v>
      </c>
      <c r="E114" s="9" t="s">
        <v>341</v>
      </c>
      <c r="F114" s="9" t="s">
        <v>206</v>
      </c>
      <c r="G114" s="9" t="s">
        <v>207</v>
      </c>
      <c r="H114" s="8" t="s">
        <v>203</v>
      </c>
      <c r="I114" s="8" t="s">
        <v>204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="2" customFormat="1" ht="35" customHeight="1" spans="1:30">
      <c r="A115" s="8">
        <v>68</v>
      </c>
      <c r="B115" s="9" t="s">
        <v>342</v>
      </c>
      <c r="C115" s="9">
        <v>10</v>
      </c>
      <c r="D115" s="10">
        <v>7.2</v>
      </c>
      <c r="E115" s="9" t="s">
        <v>342</v>
      </c>
      <c r="F115" s="9" t="s">
        <v>206</v>
      </c>
      <c r="G115" s="9" t="s">
        <v>207</v>
      </c>
      <c r="H115" s="8" t="s">
        <v>203</v>
      </c>
      <c r="I115" s="8" t="s">
        <v>204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="2" customFormat="1" ht="35" customHeight="1" spans="1:30">
      <c r="A116" s="8">
        <v>69</v>
      </c>
      <c r="B116" s="9" t="s">
        <v>344</v>
      </c>
      <c r="C116" s="9">
        <v>100</v>
      </c>
      <c r="D116" s="10">
        <v>1.44</v>
      </c>
      <c r="E116" s="9" t="s">
        <v>344</v>
      </c>
      <c r="F116" s="9" t="s">
        <v>206</v>
      </c>
      <c r="G116" s="9" t="s">
        <v>207</v>
      </c>
      <c r="H116" s="8" t="s">
        <v>203</v>
      </c>
      <c r="I116" s="8" t="s">
        <v>204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="2" customFormat="1" ht="35" customHeight="1" spans="1:30">
      <c r="A117" s="8">
        <v>70</v>
      </c>
      <c r="B117" s="9" t="s">
        <v>343</v>
      </c>
      <c r="C117" s="9">
        <v>10</v>
      </c>
      <c r="D117" s="10">
        <v>5.76</v>
      </c>
      <c r="E117" s="9" t="s">
        <v>343</v>
      </c>
      <c r="F117" s="9" t="s">
        <v>206</v>
      </c>
      <c r="G117" s="9" t="s">
        <v>207</v>
      </c>
      <c r="H117" s="8" t="s">
        <v>203</v>
      </c>
      <c r="I117" s="8" t="s">
        <v>204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="2" customFormat="1" ht="35" customHeight="1" spans="1:30">
      <c r="A118" s="8">
        <v>71</v>
      </c>
      <c r="B118" s="9" t="s">
        <v>345</v>
      </c>
      <c r="C118" s="9">
        <v>8</v>
      </c>
      <c r="D118" s="10">
        <v>54.72</v>
      </c>
      <c r="E118" s="9" t="s">
        <v>346</v>
      </c>
      <c r="F118" s="9" t="s">
        <v>347</v>
      </c>
      <c r="G118" s="9" t="s">
        <v>207</v>
      </c>
      <c r="H118" s="8" t="s">
        <v>203</v>
      </c>
      <c r="I118" s="8" t="s">
        <v>204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="2" customFormat="1" ht="35" customHeight="1" spans="1:30">
      <c r="A119" s="8"/>
      <c r="B119" s="9"/>
      <c r="C119" s="9">
        <v>0</v>
      </c>
      <c r="D119" s="10">
        <v>54.72</v>
      </c>
      <c r="E119" s="9" t="s">
        <v>348</v>
      </c>
      <c r="F119" s="9" t="s">
        <v>272</v>
      </c>
      <c r="G119" s="9" t="s">
        <v>207</v>
      </c>
      <c r="H119" s="8" t="s">
        <v>164</v>
      </c>
      <c r="I119" s="8" t="s">
        <v>164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="2" customFormat="1" ht="35" customHeight="1" spans="1:30">
      <c r="A120" s="8"/>
      <c r="B120" s="9"/>
      <c r="C120" s="9">
        <v>18</v>
      </c>
      <c r="D120" s="10">
        <v>54.72</v>
      </c>
      <c r="E120" s="9" t="s">
        <v>349</v>
      </c>
      <c r="F120" s="9" t="s">
        <v>350</v>
      </c>
      <c r="G120" s="9" t="s">
        <v>207</v>
      </c>
      <c r="H120" s="8" t="s">
        <v>203</v>
      </c>
      <c r="I120" s="8" t="s">
        <v>204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="2" customFormat="1" ht="35" customHeight="1" spans="1:30">
      <c r="A121" s="8"/>
      <c r="B121" s="9"/>
      <c r="C121" s="9">
        <v>4</v>
      </c>
      <c r="D121" s="10">
        <v>54.72</v>
      </c>
      <c r="E121" s="9" t="s">
        <v>351</v>
      </c>
      <c r="F121" s="9" t="s">
        <v>352</v>
      </c>
      <c r="G121" s="9" t="s">
        <v>207</v>
      </c>
      <c r="H121" s="8" t="s">
        <v>203</v>
      </c>
      <c r="I121" s="8" t="s">
        <v>204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="2" customFormat="1" ht="35" customHeight="1" spans="1:30">
      <c r="A122" s="8"/>
      <c r="B122" s="9"/>
      <c r="C122" s="9">
        <v>18</v>
      </c>
      <c r="D122" s="10">
        <v>54.72</v>
      </c>
      <c r="E122" s="9" t="s">
        <v>353</v>
      </c>
      <c r="F122" s="9" t="s">
        <v>315</v>
      </c>
      <c r="G122" s="9" t="s">
        <v>207</v>
      </c>
      <c r="H122" s="8" t="s">
        <v>203</v>
      </c>
      <c r="I122" s="8" t="s">
        <v>204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="2" customFormat="1" ht="35" customHeight="1" spans="1:30">
      <c r="A123" s="8"/>
      <c r="B123" s="9"/>
      <c r="C123" s="9">
        <v>9</v>
      </c>
      <c r="D123" s="10">
        <v>54.72</v>
      </c>
      <c r="E123" s="9" t="s">
        <v>354</v>
      </c>
      <c r="F123" s="9" t="s">
        <v>206</v>
      </c>
      <c r="G123" s="9" t="s">
        <v>207</v>
      </c>
      <c r="H123" s="8" t="s">
        <v>203</v>
      </c>
      <c r="I123" s="8" t="s">
        <v>204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="2" customFormat="1" ht="35" customHeight="1" spans="1:30">
      <c r="A124" s="8"/>
      <c r="B124" s="9"/>
      <c r="C124" s="9">
        <v>10</v>
      </c>
      <c r="D124" s="10">
        <v>54.72</v>
      </c>
      <c r="E124" s="9" t="s">
        <v>355</v>
      </c>
      <c r="F124" s="9" t="s">
        <v>206</v>
      </c>
      <c r="G124" s="9" t="s">
        <v>207</v>
      </c>
      <c r="H124" s="8" t="s">
        <v>203</v>
      </c>
      <c r="I124" s="8" t="s">
        <v>204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="2" customFormat="1" ht="35" customHeight="1" spans="1:30">
      <c r="A125" s="8"/>
      <c r="B125" s="9"/>
      <c r="C125" s="9">
        <v>9</v>
      </c>
      <c r="D125" s="10">
        <v>54.72</v>
      </c>
      <c r="E125" s="9" t="s">
        <v>356</v>
      </c>
      <c r="F125" s="9" t="s">
        <v>206</v>
      </c>
      <c r="G125" s="9" t="s">
        <v>207</v>
      </c>
      <c r="H125" s="8" t="s">
        <v>203</v>
      </c>
      <c r="I125" s="8" t="s">
        <v>204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="2" customFormat="1" ht="35" customHeight="1" spans="1:30">
      <c r="A126" s="8">
        <v>72</v>
      </c>
      <c r="B126" s="9" t="s">
        <v>354</v>
      </c>
      <c r="C126" s="9">
        <v>9</v>
      </c>
      <c r="D126" s="10">
        <v>53.28</v>
      </c>
      <c r="E126" s="9" t="s">
        <v>354</v>
      </c>
      <c r="F126" s="9" t="s">
        <v>206</v>
      </c>
      <c r="G126" s="9" t="s">
        <v>207</v>
      </c>
      <c r="H126" s="8" t="s">
        <v>203</v>
      </c>
      <c r="I126" s="8" t="s">
        <v>204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="2" customFormat="1" ht="35" customHeight="1" spans="1:30">
      <c r="A127" s="8">
        <v>73</v>
      </c>
      <c r="B127" s="9" t="s">
        <v>357</v>
      </c>
      <c r="C127" s="9">
        <v>20</v>
      </c>
      <c r="D127" s="10">
        <v>364.32</v>
      </c>
      <c r="E127" s="9" t="s">
        <v>358</v>
      </c>
      <c r="F127" s="9" t="s">
        <v>219</v>
      </c>
      <c r="G127" s="9" t="s">
        <v>207</v>
      </c>
      <c r="H127" s="8" t="s">
        <v>203</v>
      </c>
      <c r="I127" s="8" t="s">
        <v>204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="2" customFormat="1" ht="35" customHeight="1" spans="1:30">
      <c r="A128" s="8"/>
      <c r="B128" s="9"/>
      <c r="C128" s="9">
        <v>34</v>
      </c>
      <c r="D128" s="10">
        <v>364.32</v>
      </c>
      <c r="E128" s="9" t="s">
        <v>359</v>
      </c>
      <c r="F128" s="9" t="s">
        <v>210</v>
      </c>
      <c r="G128" s="9" t="s">
        <v>207</v>
      </c>
      <c r="H128" s="8" t="s">
        <v>203</v>
      </c>
      <c r="I128" s="8" t="s">
        <v>204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="2" customFormat="1" ht="35" customHeight="1" spans="1:30">
      <c r="A129" s="8"/>
      <c r="B129" s="9"/>
      <c r="C129" s="9">
        <v>38</v>
      </c>
      <c r="D129" s="10">
        <v>364.32</v>
      </c>
      <c r="E129" s="9" t="s">
        <v>360</v>
      </c>
      <c r="F129" s="9" t="s">
        <v>210</v>
      </c>
      <c r="G129" s="9" t="s">
        <v>207</v>
      </c>
      <c r="H129" s="8" t="s">
        <v>203</v>
      </c>
      <c r="I129" s="8" t="s">
        <v>204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="2" customFormat="1" ht="35" customHeight="1" spans="1:30">
      <c r="A130" s="8"/>
      <c r="B130" s="9"/>
      <c r="C130" s="9">
        <v>8</v>
      </c>
      <c r="D130" s="10">
        <v>364.32</v>
      </c>
      <c r="E130" s="9" t="s">
        <v>361</v>
      </c>
      <c r="F130" s="9" t="s">
        <v>206</v>
      </c>
      <c r="G130" s="9" t="s">
        <v>207</v>
      </c>
      <c r="H130" s="8" t="s">
        <v>203</v>
      </c>
      <c r="I130" s="8" t="s">
        <v>204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="2" customFormat="1" ht="35" customHeight="1" spans="1:30">
      <c r="A131" s="8">
        <v>74</v>
      </c>
      <c r="B131" s="9" t="s">
        <v>362</v>
      </c>
      <c r="C131" s="9">
        <v>10</v>
      </c>
      <c r="D131" s="10">
        <v>720</v>
      </c>
      <c r="E131" s="9" t="s">
        <v>362</v>
      </c>
      <c r="F131" s="9" t="s">
        <v>363</v>
      </c>
      <c r="G131" s="9" t="s">
        <v>286</v>
      </c>
      <c r="H131" s="8" t="s">
        <v>214</v>
      </c>
      <c r="I131" s="8" t="s">
        <v>204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="2" customFormat="1" ht="35" customHeight="1" spans="1:30">
      <c r="A132" s="8">
        <v>75</v>
      </c>
      <c r="B132" s="9" t="s">
        <v>364</v>
      </c>
      <c r="C132" s="9">
        <v>14</v>
      </c>
      <c r="D132" s="10">
        <v>44.64</v>
      </c>
      <c r="E132" s="9" t="s">
        <v>364</v>
      </c>
      <c r="F132" s="9" t="s">
        <v>365</v>
      </c>
      <c r="G132" s="9" t="s">
        <v>286</v>
      </c>
      <c r="H132" s="8" t="s">
        <v>203</v>
      </c>
      <c r="I132" s="8" t="s">
        <v>204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="2" customFormat="1" ht="35" customHeight="1" spans="1:30">
      <c r="A133" s="8">
        <v>76</v>
      </c>
      <c r="B133" s="9" t="s">
        <v>366</v>
      </c>
      <c r="C133" s="9">
        <v>25</v>
      </c>
      <c r="D133" s="10">
        <v>5.76</v>
      </c>
      <c r="E133" s="9" t="s">
        <v>366</v>
      </c>
      <c r="F133" s="9" t="s">
        <v>210</v>
      </c>
      <c r="G133" s="11" t="s">
        <v>225</v>
      </c>
      <c r="H133" s="8" t="s">
        <v>203</v>
      </c>
      <c r="I133" s="8" t="s">
        <v>204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="2" customFormat="1" ht="35" customHeight="1" spans="1:30">
      <c r="A134" s="8">
        <v>77</v>
      </c>
      <c r="B134" s="9" t="s">
        <v>367</v>
      </c>
      <c r="C134" s="9">
        <v>50</v>
      </c>
      <c r="D134" s="10">
        <v>69.12</v>
      </c>
      <c r="E134" s="9" t="s">
        <v>367</v>
      </c>
      <c r="F134" s="9" t="s">
        <v>212</v>
      </c>
      <c r="G134" s="11" t="s">
        <v>216</v>
      </c>
      <c r="H134" s="8" t="s">
        <v>214</v>
      </c>
      <c r="I134" s="8" t="s">
        <v>204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="2" customFormat="1" ht="35" customHeight="1" spans="1:30">
      <c r="A135" s="8">
        <v>78</v>
      </c>
      <c r="B135" s="9" t="s">
        <v>368</v>
      </c>
      <c r="C135" s="9">
        <v>167</v>
      </c>
      <c r="D135" s="10">
        <v>6186.24</v>
      </c>
      <c r="E135" s="9" t="s">
        <v>368</v>
      </c>
      <c r="F135" s="9" t="s">
        <v>369</v>
      </c>
      <c r="G135" s="11" t="s">
        <v>216</v>
      </c>
      <c r="H135" s="8" t="s">
        <v>214</v>
      </c>
      <c r="I135" s="8" t="s">
        <v>204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="2" customFormat="1" ht="35" customHeight="1" spans="1:30">
      <c r="A136" s="8">
        <v>79</v>
      </c>
      <c r="B136" s="9" t="s">
        <v>370</v>
      </c>
      <c r="C136" s="9">
        <v>5</v>
      </c>
      <c r="D136" s="10">
        <v>5519.52</v>
      </c>
      <c r="E136" s="9" t="s">
        <v>266</v>
      </c>
      <c r="F136" s="9" t="s">
        <v>235</v>
      </c>
      <c r="G136" s="9" t="s">
        <v>236</v>
      </c>
      <c r="H136" s="8" t="s">
        <v>214</v>
      </c>
      <c r="I136" s="8" t="s">
        <v>204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="2" customFormat="1" ht="35" customHeight="1" spans="1:30">
      <c r="A137" s="8"/>
      <c r="B137" s="9"/>
      <c r="C137" s="9">
        <v>15</v>
      </c>
      <c r="D137" s="10">
        <v>5519.52</v>
      </c>
      <c r="E137" s="9" t="s">
        <v>267</v>
      </c>
      <c r="F137" s="9" t="s">
        <v>235</v>
      </c>
      <c r="G137" s="9" t="s">
        <v>236</v>
      </c>
      <c r="H137" s="8" t="s">
        <v>214</v>
      </c>
      <c r="I137" s="8" t="s">
        <v>204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="2" customFormat="1" ht="35" customHeight="1" spans="1:30">
      <c r="A138" s="8"/>
      <c r="B138" s="9"/>
      <c r="C138" s="9">
        <v>3</v>
      </c>
      <c r="D138" s="10">
        <v>5519.52</v>
      </c>
      <c r="E138" s="9" t="s">
        <v>371</v>
      </c>
      <c r="F138" s="9" t="s">
        <v>372</v>
      </c>
      <c r="G138" s="9" t="s">
        <v>207</v>
      </c>
      <c r="H138" s="8" t="s">
        <v>203</v>
      </c>
      <c r="I138" s="8" t="s">
        <v>204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="2" customFormat="1" ht="35" customHeight="1" spans="1:30">
      <c r="A139" s="8">
        <v>80</v>
      </c>
      <c r="B139" s="9" t="s">
        <v>373</v>
      </c>
      <c r="C139" s="9">
        <v>40</v>
      </c>
      <c r="D139" s="10">
        <v>53.28</v>
      </c>
      <c r="E139" s="9" t="s">
        <v>373</v>
      </c>
      <c r="F139" s="9" t="s">
        <v>219</v>
      </c>
      <c r="G139" s="9" t="s">
        <v>207</v>
      </c>
      <c r="H139" s="8" t="s">
        <v>214</v>
      </c>
      <c r="I139" s="8" t="s">
        <v>204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="2" customFormat="1" ht="35" customHeight="1" spans="1:30">
      <c r="A140" s="8">
        <v>81</v>
      </c>
      <c r="B140" s="9" t="s">
        <v>374</v>
      </c>
      <c r="C140" s="9">
        <v>120</v>
      </c>
      <c r="D140" s="10">
        <v>627.84</v>
      </c>
      <c r="E140" s="9" t="s">
        <v>374</v>
      </c>
      <c r="F140" s="9" t="s">
        <v>375</v>
      </c>
      <c r="G140" s="9" t="s">
        <v>376</v>
      </c>
      <c r="H140" s="8" t="s">
        <v>203</v>
      </c>
      <c r="I140" s="8" t="s">
        <v>204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="2" customFormat="1" ht="35" customHeight="1" spans="1:30">
      <c r="A141" s="8">
        <v>82</v>
      </c>
      <c r="B141" s="9" t="s">
        <v>377</v>
      </c>
      <c r="C141" s="9">
        <v>30</v>
      </c>
      <c r="D141" s="10">
        <v>5.76</v>
      </c>
      <c r="E141" s="9" t="s">
        <v>377</v>
      </c>
      <c r="F141" s="9" t="s">
        <v>378</v>
      </c>
      <c r="G141" s="9" t="s">
        <v>207</v>
      </c>
      <c r="H141" s="8" t="s">
        <v>203</v>
      </c>
      <c r="I141" s="8" t="s">
        <v>208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="2" customFormat="1" ht="35" customHeight="1" spans="1:30">
      <c r="A142" s="8">
        <v>83</v>
      </c>
      <c r="B142" s="9" t="s">
        <v>379</v>
      </c>
      <c r="C142" s="9">
        <v>40</v>
      </c>
      <c r="D142" s="10">
        <v>4.32</v>
      </c>
      <c r="E142" s="9" t="s">
        <v>379</v>
      </c>
      <c r="F142" s="9" t="s">
        <v>380</v>
      </c>
      <c r="G142" s="9" t="s">
        <v>207</v>
      </c>
      <c r="H142" s="8" t="s">
        <v>214</v>
      </c>
      <c r="I142" s="8" t="s">
        <v>204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="2" customFormat="1" ht="35" customHeight="1" spans="1:30">
      <c r="A143" s="8">
        <v>84</v>
      </c>
      <c r="B143" s="9" t="s">
        <v>381</v>
      </c>
      <c r="C143" s="9">
        <v>40</v>
      </c>
      <c r="D143" s="10">
        <v>8.64</v>
      </c>
      <c r="E143" s="9" t="s">
        <v>381</v>
      </c>
      <c r="F143" s="9" t="s">
        <v>219</v>
      </c>
      <c r="G143" s="9" t="s">
        <v>207</v>
      </c>
      <c r="H143" s="8" t="s">
        <v>214</v>
      </c>
      <c r="I143" s="8" t="s">
        <v>204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="2" customFormat="1" ht="35" customHeight="1" spans="1:30">
      <c r="A144" s="8">
        <v>85</v>
      </c>
      <c r="B144" s="9" t="s">
        <v>382</v>
      </c>
      <c r="C144" s="9">
        <v>40</v>
      </c>
      <c r="D144" s="10">
        <v>2.88</v>
      </c>
      <c r="E144" s="9" t="s">
        <v>382</v>
      </c>
      <c r="F144" s="9" t="s">
        <v>219</v>
      </c>
      <c r="G144" s="9" t="s">
        <v>207</v>
      </c>
      <c r="H144" s="8" t="s">
        <v>203</v>
      </c>
      <c r="I144" s="8" t="s">
        <v>204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="2" customFormat="1" ht="35" customHeight="1" spans="1:30">
      <c r="A145" s="8">
        <v>86</v>
      </c>
      <c r="B145" s="9" t="s">
        <v>383</v>
      </c>
      <c r="C145" s="9">
        <v>40</v>
      </c>
      <c r="D145" s="10">
        <v>2.88</v>
      </c>
      <c r="E145" s="9" t="s">
        <v>383</v>
      </c>
      <c r="F145" s="9" t="s">
        <v>219</v>
      </c>
      <c r="G145" s="9" t="s">
        <v>207</v>
      </c>
      <c r="H145" s="8" t="s">
        <v>203</v>
      </c>
      <c r="I145" s="8" t="s">
        <v>204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="2" customFormat="1" ht="35" customHeight="1" spans="1:30">
      <c r="A146" s="8">
        <v>87</v>
      </c>
      <c r="B146" s="9" t="s">
        <v>384</v>
      </c>
      <c r="C146" s="9">
        <v>40</v>
      </c>
      <c r="D146" s="10">
        <v>50.4</v>
      </c>
      <c r="E146" s="9" t="s">
        <v>384</v>
      </c>
      <c r="F146" s="9" t="s">
        <v>219</v>
      </c>
      <c r="G146" s="9" t="s">
        <v>220</v>
      </c>
      <c r="H146" s="8" t="s">
        <v>214</v>
      </c>
      <c r="I146" s="8" t="s">
        <v>204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="2" customFormat="1" ht="35" customHeight="1" spans="1:30">
      <c r="A147" s="8">
        <v>88</v>
      </c>
      <c r="B147" s="9" t="s">
        <v>385</v>
      </c>
      <c r="C147" s="9">
        <v>38</v>
      </c>
      <c r="D147" s="10">
        <v>1.44</v>
      </c>
      <c r="E147" s="9" t="s">
        <v>386</v>
      </c>
      <c r="F147" s="9" t="s">
        <v>210</v>
      </c>
      <c r="G147" s="9" t="s">
        <v>319</v>
      </c>
      <c r="H147" s="8" t="s">
        <v>203</v>
      </c>
      <c r="I147" s="8" t="s">
        <v>204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="2" customFormat="1" ht="35" customHeight="1" spans="1:30">
      <c r="A148" s="8"/>
      <c r="B148" s="9"/>
      <c r="C148" s="9">
        <v>15</v>
      </c>
      <c r="D148" s="10">
        <v>1.44</v>
      </c>
      <c r="E148" s="9" t="s">
        <v>387</v>
      </c>
      <c r="F148" s="9" t="s">
        <v>210</v>
      </c>
      <c r="G148" s="9" t="s">
        <v>319</v>
      </c>
      <c r="H148" s="8" t="s">
        <v>203</v>
      </c>
      <c r="I148" s="8" t="s">
        <v>204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="2" customFormat="1" ht="35" customHeight="1" spans="1:30">
      <c r="A149" s="8">
        <v>89</v>
      </c>
      <c r="B149" s="9" t="s">
        <v>358</v>
      </c>
      <c r="C149" s="9">
        <v>20</v>
      </c>
      <c r="D149" s="10">
        <v>1.44</v>
      </c>
      <c r="E149" s="9" t="s">
        <v>358</v>
      </c>
      <c r="F149" s="9" t="s">
        <v>219</v>
      </c>
      <c r="G149" s="9" t="s">
        <v>207</v>
      </c>
      <c r="H149" s="8" t="s">
        <v>203</v>
      </c>
      <c r="I149" s="8" t="s">
        <v>204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="2" customFormat="1" ht="35" customHeight="1" spans="1:30">
      <c r="A150" s="8">
        <v>90</v>
      </c>
      <c r="B150" s="9" t="s">
        <v>388</v>
      </c>
      <c r="C150" s="9">
        <v>25</v>
      </c>
      <c r="D150" s="10">
        <v>108</v>
      </c>
      <c r="E150" s="9" t="s">
        <v>388</v>
      </c>
      <c r="F150" s="9" t="s">
        <v>389</v>
      </c>
      <c r="G150" s="9" t="s">
        <v>207</v>
      </c>
      <c r="H150" s="8" t="s">
        <v>203</v>
      </c>
      <c r="I150" s="8" t="s">
        <v>208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="2" customFormat="1" ht="35" customHeight="1" spans="1:30">
      <c r="A151" s="13">
        <v>91</v>
      </c>
      <c r="B151" s="9" t="s">
        <v>390</v>
      </c>
      <c r="C151" s="9">
        <v>14</v>
      </c>
      <c r="D151" s="10">
        <v>14441.76</v>
      </c>
      <c r="E151" s="9" t="s">
        <v>364</v>
      </c>
      <c r="F151" s="9" t="s">
        <v>365</v>
      </c>
      <c r="G151" s="9" t="s">
        <v>286</v>
      </c>
      <c r="H151" s="8" t="s">
        <v>203</v>
      </c>
      <c r="I151" s="8" t="s">
        <v>204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="2" customFormat="1" ht="35" customHeight="1" spans="1:30">
      <c r="A152" s="14"/>
      <c r="B152" s="9"/>
      <c r="C152" s="9">
        <v>44</v>
      </c>
      <c r="D152" s="10">
        <v>14441.76</v>
      </c>
      <c r="E152" s="9" t="s">
        <v>391</v>
      </c>
      <c r="F152" s="9" t="s">
        <v>392</v>
      </c>
      <c r="G152" s="11" t="s">
        <v>225</v>
      </c>
      <c r="H152" s="8" t="s">
        <v>203</v>
      </c>
      <c r="I152" s="8" t="s">
        <v>204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="2" customFormat="1" ht="35" customHeight="1" spans="1:30">
      <c r="A153" s="8">
        <v>92</v>
      </c>
      <c r="B153" s="9" t="s">
        <v>391</v>
      </c>
      <c r="C153" s="9">
        <v>44</v>
      </c>
      <c r="D153" s="10">
        <v>44.64</v>
      </c>
      <c r="E153" s="9" t="s">
        <v>391</v>
      </c>
      <c r="F153" s="9" t="s">
        <v>392</v>
      </c>
      <c r="G153" s="11" t="s">
        <v>225</v>
      </c>
      <c r="H153" s="8" t="s">
        <v>203</v>
      </c>
      <c r="I153" s="8" t="s">
        <v>204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="2" customFormat="1" ht="35" customHeight="1" spans="1:30">
      <c r="A154" s="8">
        <v>93</v>
      </c>
      <c r="B154" s="9" t="s">
        <v>393</v>
      </c>
      <c r="C154" s="9">
        <v>15</v>
      </c>
      <c r="D154" s="10">
        <v>2.88</v>
      </c>
      <c r="E154" s="9" t="s">
        <v>393</v>
      </c>
      <c r="F154" s="9" t="s">
        <v>235</v>
      </c>
      <c r="G154" s="9" t="s">
        <v>236</v>
      </c>
      <c r="H154" s="8" t="s">
        <v>214</v>
      </c>
      <c r="I154" s="8" t="s">
        <v>204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="2" customFormat="1" ht="35" customHeight="1" spans="1:30">
      <c r="A155" s="8">
        <v>94</v>
      </c>
      <c r="B155" s="9" t="s">
        <v>267</v>
      </c>
      <c r="C155" s="9">
        <v>15</v>
      </c>
      <c r="D155" s="10">
        <v>64.8</v>
      </c>
      <c r="E155" s="9" t="s">
        <v>267</v>
      </c>
      <c r="F155" s="9" t="s">
        <v>235</v>
      </c>
      <c r="G155" s="9" t="s">
        <v>236</v>
      </c>
      <c r="H155" s="8" t="s">
        <v>214</v>
      </c>
      <c r="I155" s="8" t="s">
        <v>204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="2" customFormat="1" ht="35" customHeight="1" spans="1:30">
      <c r="A156" s="8">
        <v>95</v>
      </c>
      <c r="B156" s="9" t="s">
        <v>394</v>
      </c>
      <c r="C156" s="9">
        <v>20</v>
      </c>
      <c r="D156" s="10">
        <v>5.76</v>
      </c>
      <c r="E156" s="9" t="s">
        <v>394</v>
      </c>
      <c r="F156" s="9" t="s">
        <v>310</v>
      </c>
      <c r="G156" s="9" t="s">
        <v>207</v>
      </c>
      <c r="H156" s="8" t="s">
        <v>214</v>
      </c>
      <c r="I156" s="8" t="s">
        <v>204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="2" customFormat="1" ht="35" customHeight="1" spans="1:30">
      <c r="A157" s="8">
        <v>96</v>
      </c>
      <c r="B157" s="9" t="s">
        <v>258</v>
      </c>
      <c r="C157" s="9">
        <v>9</v>
      </c>
      <c r="D157" s="10">
        <v>1.44</v>
      </c>
      <c r="E157" s="9" t="s">
        <v>258</v>
      </c>
      <c r="F157" s="9" t="s">
        <v>259</v>
      </c>
      <c r="G157" s="9" t="s">
        <v>207</v>
      </c>
      <c r="H157" s="8" t="s">
        <v>203</v>
      </c>
      <c r="I157" s="8" t="s">
        <v>204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="2" customFormat="1" ht="35" customHeight="1" spans="1:30">
      <c r="A158" s="8">
        <v>97</v>
      </c>
      <c r="B158" s="9" t="s">
        <v>395</v>
      </c>
      <c r="C158" s="9">
        <v>200</v>
      </c>
      <c r="D158" s="10">
        <v>130</v>
      </c>
      <c r="E158" s="9" t="s">
        <v>395</v>
      </c>
      <c r="F158" s="9" t="s">
        <v>396</v>
      </c>
      <c r="G158" s="11" t="s">
        <v>225</v>
      </c>
      <c r="H158" s="8" t="s">
        <v>214</v>
      </c>
      <c r="I158" s="8" t="s">
        <v>204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="2" customFormat="1" ht="35" customHeight="1" spans="1:30">
      <c r="A159" s="8">
        <v>98</v>
      </c>
      <c r="B159" s="9" t="s">
        <v>397</v>
      </c>
      <c r="C159" s="9">
        <v>32</v>
      </c>
      <c r="D159" s="10">
        <v>5.76</v>
      </c>
      <c r="E159" s="9" t="s">
        <v>398</v>
      </c>
      <c r="F159" s="9" t="s">
        <v>210</v>
      </c>
      <c r="G159" s="9" t="s">
        <v>207</v>
      </c>
      <c r="H159" s="8" t="s">
        <v>203</v>
      </c>
      <c r="I159" s="8" t="s">
        <v>208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="2" customFormat="1" ht="35" customHeight="1" spans="1:30">
      <c r="A160" s="8"/>
      <c r="B160" s="9"/>
      <c r="C160" s="9">
        <v>25</v>
      </c>
      <c r="D160" s="10">
        <v>5.76</v>
      </c>
      <c r="E160" s="9" t="s">
        <v>399</v>
      </c>
      <c r="F160" s="9" t="s">
        <v>210</v>
      </c>
      <c r="G160" s="9" t="s">
        <v>207</v>
      </c>
      <c r="H160" s="8" t="s">
        <v>203</v>
      </c>
      <c r="I160" s="8" t="s">
        <v>208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="2" customFormat="1" ht="35" customHeight="1" spans="1:30">
      <c r="A161" s="8"/>
      <c r="B161" s="9"/>
      <c r="C161" s="9">
        <v>32</v>
      </c>
      <c r="D161" s="10">
        <v>5.76</v>
      </c>
      <c r="E161" s="9" t="s">
        <v>400</v>
      </c>
      <c r="F161" s="9" t="s">
        <v>210</v>
      </c>
      <c r="G161" s="9" t="s">
        <v>207</v>
      </c>
      <c r="H161" s="8" t="s">
        <v>203</v>
      </c>
      <c r="I161" s="8" t="s">
        <v>208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="2" customFormat="1" ht="35" customHeight="1" spans="1:30">
      <c r="A162" s="8"/>
      <c r="B162" s="9"/>
      <c r="C162" s="9">
        <v>32</v>
      </c>
      <c r="D162" s="10">
        <v>5.76</v>
      </c>
      <c r="E162" s="9" t="s">
        <v>401</v>
      </c>
      <c r="F162" s="9" t="s">
        <v>210</v>
      </c>
      <c r="G162" s="9" t="s">
        <v>207</v>
      </c>
      <c r="H162" s="8" t="s">
        <v>203</v>
      </c>
      <c r="I162" s="8" t="s">
        <v>208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="2" customFormat="1" ht="35" customHeight="1" spans="1:30">
      <c r="A163" s="8"/>
      <c r="B163" s="9"/>
      <c r="C163" s="9">
        <v>32</v>
      </c>
      <c r="D163" s="10">
        <v>5.76</v>
      </c>
      <c r="E163" s="9" t="s">
        <v>402</v>
      </c>
      <c r="F163" s="9" t="s">
        <v>210</v>
      </c>
      <c r="G163" s="9" t="s">
        <v>207</v>
      </c>
      <c r="H163" s="8" t="s">
        <v>203</v>
      </c>
      <c r="I163" s="8" t="s">
        <v>208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="2" customFormat="1" ht="35" customHeight="1" spans="1:30">
      <c r="A164" s="8"/>
      <c r="B164" s="9"/>
      <c r="C164" s="9">
        <v>32</v>
      </c>
      <c r="D164" s="10">
        <v>5.76</v>
      </c>
      <c r="E164" s="9" t="s">
        <v>403</v>
      </c>
      <c r="F164" s="9" t="s">
        <v>210</v>
      </c>
      <c r="G164" s="9" t="s">
        <v>207</v>
      </c>
      <c r="H164" s="8" t="s">
        <v>203</v>
      </c>
      <c r="I164" s="8" t="s">
        <v>208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="2" customFormat="1" ht="35" customHeight="1" spans="1:30">
      <c r="A165" s="8">
        <v>99</v>
      </c>
      <c r="B165" s="9" t="s">
        <v>404</v>
      </c>
      <c r="C165" s="9">
        <v>38</v>
      </c>
      <c r="D165" s="10">
        <v>509.76</v>
      </c>
      <c r="E165" s="9" t="s">
        <v>404</v>
      </c>
      <c r="F165" s="9" t="s">
        <v>210</v>
      </c>
      <c r="G165" s="9" t="s">
        <v>207</v>
      </c>
      <c r="H165" s="8" t="s">
        <v>203</v>
      </c>
      <c r="I165" s="8" t="s">
        <v>204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="2" customFormat="1" ht="35" customHeight="1" spans="1:30">
      <c r="A166" s="8">
        <v>100</v>
      </c>
      <c r="B166" s="9" t="s">
        <v>405</v>
      </c>
      <c r="C166" s="9">
        <v>50</v>
      </c>
      <c r="D166" s="10">
        <v>2.88</v>
      </c>
      <c r="E166" s="9" t="s">
        <v>405</v>
      </c>
      <c r="F166" s="9" t="s">
        <v>206</v>
      </c>
      <c r="G166" s="9" t="s">
        <v>207</v>
      </c>
      <c r="H166" s="8" t="s">
        <v>203</v>
      </c>
      <c r="I166" s="8" t="s">
        <v>204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="2" customFormat="1" ht="35" customHeight="1" spans="1:30">
      <c r="A167" s="8">
        <v>101</v>
      </c>
      <c r="B167" s="9" t="s">
        <v>406</v>
      </c>
      <c r="C167" s="9">
        <v>25</v>
      </c>
      <c r="D167" s="10">
        <v>578.88</v>
      </c>
      <c r="E167" s="9" t="s">
        <v>406</v>
      </c>
      <c r="F167" s="9" t="s">
        <v>210</v>
      </c>
      <c r="G167" s="9" t="s">
        <v>207</v>
      </c>
      <c r="H167" s="8" t="s">
        <v>203</v>
      </c>
      <c r="I167" s="8" t="s">
        <v>204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="2" customFormat="1" ht="35" customHeight="1" spans="1:30">
      <c r="A168" s="8">
        <v>102</v>
      </c>
      <c r="B168" s="9" t="s">
        <v>260</v>
      </c>
      <c r="C168" s="9">
        <v>36</v>
      </c>
      <c r="D168" s="10">
        <v>1.44</v>
      </c>
      <c r="E168" s="9" t="s">
        <v>260</v>
      </c>
      <c r="F168" s="9" t="s">
        <v>210</v>
      </c>
      <c r="G168" s="9" t="s">
        <v>286</v>
      </c>
      <c r="H168" s="8" t="s">
        <v>203</v>
      </c>
      <c r="I168" s="8" t="s">
        <v>204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="2" customFormat="1" ht="35" customHeight="1" spans="1:30">
      <c r="A169" s="8">
        <v>103</v>
      </c>
      <c r="B169" s="9" t="s">
        <v>261</v>
      </c>
      <c r="C169" s="9">
        <v>36</v>
      </c>
      <c r="D169" s="10">
        <v>1.44</v>
      </c>
      <c r="E169" s="9" t="s">
        <v>261</v>
      </c>
      <c r="F169" s="9" t="s">
        <v>210</v>
      </c>
      <c r="G169" s="9" t="s">
        <v>286</v>
      </c>
      <c r="H169" s="8" t="s">
        <v>203</v>
      </c>
      <c r="I169" s="8" t="s">
        <v>204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="2" customFormat="1" ht="35" customHeight="1" spans="1:30">
      <c r="A170" s="8">
        <v>104</v>
      </c>
      <c r="B170" s="9" t="s">
        <v>371</v>
      </c>
      <c r="C170" s="9">
        <v>3</v>
      </c>
      <c r="D170" s="10">
        <v>57.6</v>
      </c>
      <c r="E170" s="9" t="s">
        <v>371</v>
      </c>
      <c r="F170" s="9" t="s">
        <v>372</v>
      </c>
      <c r="G170" s="9" t="s">
        <v>207</v>
      </c>
      <c r="H170" s="8" t="s">
        <v>203</v>
      </c>
      <c r="I170" s="8" t="s">
        <v>204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="2" customFormat="1" ht="35" customHeight="1" spans="1:30">
      <c r="A171" s="8">
        <v>105</v>
      </c>
      <c r="B171" s="9" t="s">
        <v>407</v>
      </c>
      <c r="C171" s="9">
        <v>34</v>
      </c>
      <c r="D171" s="10">
        <v>17.28</v>
      </c>
      <c r="E171" s="9" t="s">
        <v>407</v>
      </c>
      <c r="F171" s="9" t="s">
        <v>210</v>
      </c>
      <c r="G171" s="9" t="s">
        <v>207</v>
      </c>
      <c r="H171" s="8" t="s">
        <v>203</v>
      </c>
      <c r="I171" s="8" t="s">
        <v>208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="2" customFormat="1" ht="35" customHeight="1" spans="1:30">
      <c r="A172" s="8">
        <v>106</v>
      </c>
      <c r="B172" s="9" t="s">
        <v>408</v>
      </c>
      <c r="C172" s="9">
        <v>20</v>
      </c>
      <c r="D172" s="10">
        <v>14.4</v>
      </c>
      <c r="E172" s="9" t="s">
        <v>408</v>
      </c>
      <c r="F172" s="9" t="s">
        <v>210</v>
      </c>
      <c r="G172" s="9" t="s">
        <v>207</v>
      </c>
      <c r="H172" s="8" t="s">
        <v>203</v>
      </c>
      <c r="I172" s="8" t="s">
        <v>208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="2" customFormat="1" ht="35" customHeight="1" spans="1:30">
      <c r="A173" s="8">
        <v>107</v>
      </c>
      <c r="B173" s="9" t="s">
        <v>409</v>
      </c>
      <c r="C173" s="9">
        <v>34</v>
      </c>
      <c r="D173" s="10">
        <v>30.24</v>
      </c>
      <c r="E173" s="9" t="s">
        <v>409</v>
      </c>
      <c r="F173" s="9" t="s">
        <v>210</v>
      </c>
      <c r="G173" s="9" t="s">
        <v>207</v>
      </c>
      <c r="H173" s="8" t="s">
        <v>203</v>
      </c>
      <c r="I173" s="8" t="s">
        <v>208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="2" customFormat="1" ht="35" customHeight="1" spans="1:30">
      <c r="A174" s="8">
        <v>108</v>
      </c>
      <c r="B174" s="9" t="s">
        <v>410</v>
      </c>
      <c r="C174" s="9">
        <v>20</v>
      </c>
      <c r="D174" s="10">
        <v>368.64</v>
      </c>
      <c r="E174" s="9" t="s">
        <v>410</v>
      </c>
      <c r="F174" s="9" t="s">
        <v>210</v>
      </c>
      <c r="G174" s="9" t="s">
        <v>207</v>
      </c>
      <c r="H174" s="8" t="s">
        <v>203</v>
      </c>
      <c r="I174" s="8" t="s">
        <v>208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="2" customFormat="1" ht="35" customHeight="1" spans="1:30">
      <c r="A175" s="8">
        <v>109</v>
      </c>
      <c r="B175" s="9" t="s">
        <v>411</v>
      </c>
      <c r="C175" s="9">
        <v>34</v>
      </c>
      <c r="D175" s="10">
        <v>4.32</v>
      </c>
      <c r="E175" s="9" t="s">
        <v>411</v>
      </c>
      <c r="F175" s="9" t="s">
        <v>210</v>
      </c>
      <c r="G175" s="9" t="s">
        <v>207</v>
      </c>
      <c r="H175" s="8" t="s">
        <v>203</v>
      </c>
      <c r="I175" s="8" t="s">
        <v>208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="2" customFormat="1" ht="35" customHeight="1" spans="1:30">
      <c r="A176" s="8">
        <v>110</v>
      </c>
      <c r="B176" s="9" t="s">
        <v>412</v>
      </c>
      <c r="C176" s="9">
        <v>20</v>
      </c>
      <c r="D176" s="10">
        <v>326.88</v>
      </c>
      <c r="E176" s="9" t="s">
        <v>412</v>
      </c>
      <c r="F176" s="9" t="s">
        <v>210</v>
      </c>
      <c r="G176" s="9" t="s">
        <v>207</v>
      </c>
      <c r="H176" s="8" t="s">
        <v>203</v>
      </c>
      <c r="I176" s="8" t="s">
        <v>208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="2" customFormat="1" ht="35" customHeight="1" spans="1:30">
      <c r="A177" s="8">
        <v>111</v>
      </c>
      <c r="B177" s="9" t="s">
        <v>413</v>
      </c>
      <c r="C177" s="9">
        <v>34</v>
      </c>
      <c r="D177" s="10">
        <v>23.04</v>
      </c>
      <c r="E177" s="9" t="s">
        <v>413</v>
      </c>
      <c r="F177" s="9" t="s">
        <v>210</v>
      </c>
      <c r="G177" s="9" t="s">
        <v>207</v>
      </c>
      <c r="H177" s="8" t="s">
        <v>203</v>
      </c>
      <c r="I177" s="8" t="s">
        <v>208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="2" customFormat="1" ht="35" customHeight="1" spans="1:30">
      <c r="A178" s="8">
        <v>112</v>
      </c>
      <c r="B178" s="9" t="s">
        <v>414</v>
      </c>
      <c r="C178" s="9">
        <v>20</v>
      </c>
      <c r="D178" s="10">
        <v>355.68</v>
      </c>
      <c r="E178" s="9" t="s">
        <v>414</v>
      </c>
      <c r="F178" s="9" t="s">
        <v>210</v>
      </c>
      <c r="G178" s="9" t="s">
        <v>207</v>
      </c>
      <c r="H178" s="8" t="s">
        <v>203</v>
      </c>
      <c r="I178" s="8" t="s">
        <v>208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="2" customFormat="1" ht="35" customHeight="1" spans="1:30">
      <c r="A179" s="8">
        <v>113</v>
      </c>
      <c r="B179" s="9" t="s">
        <v>262</v>
      </c>
      <c r="C179" s="9">
        <v>36</v>
      </c>
      <c r="D179" s="10">
        <v>1.44</v>
      </c>
      <c r="E179" s="9" t="s">
        <v>262</v>
      </c>
      <c r="F179" s="9" t="s">
        <v>210</v>
      </c>
      <c r="G179" s="9" t="s">
        <v>286</v>
      </c>
      <c r="H179" s="8" t="s">
        <v>203</v>
      </c>
      <c r="I179" s="8" t="s">
        <v>204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="2" customFormat="1" ht="35" customHeight="1" spans="1:30">
      <c r="A180" s="8">
        <v>114</v>
      </c>
      <c r="B180" s="9" t="s">
        <v>291</v>
      </c>
      <c r="C180" s="9">
        <v>25</v>
      </c>
      <c r="D180" s="10">
        <v>4.32</v>
      </c>
      <c r="E180" s="9" t="s">
        <v>291</v>
      </c>
      <c r="F180" s="9" t="s">
        <v>292</v>
      </c>
      <c r="G180" s="9" t="s">
        <v>207</v>
      </c>
      <c r="H180" s="8" t="s">
        <v>203</v>
      </c>
      <c r="I180" s="8" t="s">
        <v>204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="2" customFormat="1" ht="35" customHeight="1" spans="1:30">
      <c r="A181" s="8">
        <v>115</v>
      </c>
      <c r="B181" s="9" t="s">
        <v>415</v>
      </c>
      <c r="C181" s="9">
        <v>90</v>
      </c>
      <c r="D181" s="10">
        <v>1.44</v>
      </c>
      <c r="E181" s="9" t="s">
        <v>415</v>
      </c>
      <c r="F181" s="9" t="s">
        <v>292</v>
      </c>
      <c r="G181" s="9" t="s">
        <v>207</v>
      </c>
      <c r="H181" s="8" t="s">
        <v>203</v>
      </c>
      <c r="I181" s="8" t="s">
        <v>204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="2" customFormat="1" ht="35" customHeight="1" spans="1:30">
      <c r="A182" s="8">
        <v>116</v>
      </c>
      <c r="B182" s="9" t="s">
        <v>416</v>
      </c>
      <c r="C182" s="9">
        <v>81</v>
      </c>
      <c r="D182" s="10">
        <v>30.24</v>
      </c>
      <c r="E182" s="9" t="s">
        <v>416</v>
      </c>
      <c r="F182" s="9" t="s">
        <v>210</v>
      </c>
      <c r="G182" s="9" t="s">
        <v>207</v>
      </c>
      <c r="H182" s="8" t="s">
        <v>203</v>
      </c>
      <c r="I182" s="8" t="s">
        <v>204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="2" customFormat="1" ht="35" customHeight="1" spans="1:30">
      <c r="A183" s="8">
        <v>117</v>
      </c>
      <c r="B183" s="9" t="s">
        <v>417</v>
      </c>
      <c r="C183" s="9">
        <v>10.8</v>
      </c>
      <c r="D183" s="10">
        <v>1.44</v>
      </c>
      <c r="E183" s="9" t="s">
        <v>417</v>
      </c>
      <c r="F183" s="9" t="s">
        <v>418</v>
      </c>
      <c r="G183" s="9" t="s">
        <v>207</v>
      </c>
      <c r="H183" s="8" t="s">
        <v>203</v>
      </c>
      <c r="I183" s="8" t="s">
        <v>204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="2" customFormat="1" ht="35" customHeight="1" spans="1:30">
      <c r="A184" s="8">
        <v>118</v>
      </c>
      <c r="B184" s="9" t="s">
        <v>386</v>
      </c>
      <c r="C184" s="9">
        <v>38</v>
      </c>
      <c r="D184" s="10">
        <v>1.44</v>
      </c>
      <c r="E184" s="9" t="s">
        <v>386</v>
      </c>
      <c r="F184" s="9" t="s">
        <v>210</v>
      </c>
      <c r="G184" s="9" t="s">
        <v>319</v>
      </c>
      <c r="H184" s="8" t="s">
        <v>203</v>
      </c>
      <c r="I184" s="8" t="s">
        <v>204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="2" customFormat="1" ht="35" customHeight="1" spans="1:30">
      <c r="A185" s="8">
        <v>119</v>
      </c>
      <c r="B185" s="9" t="s">
        <v>419</v>
      </c>
      <c r="C185" s="9">
        <v>34</v>
      </c>
      <c r="D185" s="10">
        <v>59.04</v>
      </c>
      <c r="E185" s="9" t="s">
        <v>419</v>
      </c>
      <c r="F185" s="9" t="s">
        <v>210</v>
      </c>
      <c r="G185" s="9" t="s">
        <v>207</v>
      </c>
      <c r="H185" s="8" t="s">
        <v>203</v>
      </c>
      <c r="I185" s="8" t="s">
        <v>208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="2" customFormat="1" ht="35" customHeight="1" spans="1:30">
      <c r="A186" s="8">
        <v>120</v>
      </c>
      <c r="B186" s="9" t="s">
        <v>420</v>
      </c>
      <c r="C186" s="9">
        <v>20</v>
      </c>
      <c r="D186" s="10">
        <v>2800.8</v>
      </c>
      <c r="E186" s="9" t="s">
        <v>420</v>
      </c>
      <c r="F186" s="9" t="s">
        <v>210</v>
      </c>
      <c r="G186" s="9" t="s">
        <v>207</v>
      </c>
      <c r="H186" s="8" t="s">
        <v>203</v>
      </c>
      <c r="I186" s="8" t="s">
        <v>208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="2" customFormat="1" ht="35" customHeight="1" spans="1:30">
      <c r="A187" s="8">
        <v>121</v>
      </c>
      <c r="B187" s="9" t="s">
        <v>402</v>
      </c>
      <c r="C187" s="9">
        <v>32</v>
      </c>
      <c r="D187" s="10">
        <v>4.32</v>
      </c>
      <c r="E187" s="9" t="s">
        <v>402</v>
      </c>
      <c r="F187" s="9" t="s">
        <v>210</v>
      </c>
      <c r="G187" s="9" t="s">
        <v>207</v>
      </c>
      <c r="H187" s="8" t="s">
        <v>203</v>
      </c>
      <c r="I187" s="8" t="s">
        <v>208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="2" customFormat="1" ht="35" customHeight="1" spans="1:30">
      <c r="A188" s="8">
        <v>122</v>
      </c>
      <c r="B188" s="9" t="s">
        <v>421</v>
      </c>
      <c r="C188" s="9">
        <v>32</v>
      </c>
      <c r="D188" s="10">
        <v>93.6</v>
      </c>
      <c r="E188" s="9" t="s">
        <v>421</v>
      </c>
      <c r="F188" s="9" t="s">
        <v>222</v>
      </c>
      <c r="G188" s="9" t="s">
        <v>207</v>
      </c>
      <c r="H188" s="8" t="s">
        <v>203</v>
      </c>
      <c r="I188" s="8" t="s">
        <v>204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="2" customFormat="1" ht="35" customHeight="1" spans="1:30">
      <c r="A189" s="8">
        <v>123</v>
      </c>
      <c r="B189" s="9" t="s">
        <v>422</v>
      </c>
      <c r="C189" s="9">
        <v>32</v>
      </c>
      <c r="D189" s="10">
        <v>15.84</v>
      </c>
      <c r="E189" s="9" t="s">
        <v>422</v>
      </c>
      <c r="F189" s="9" t="s">
        <v>222</v>
      </c>
      <c r="G189" s="9" t="s">
        <v>207</v>
      </c>
      <c r="H189" s="8" t="s">
        <v>203</v>
      </c>
      <c r="I189" s="8" t="s">
        <v>204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="2" customFormat="1" ht="35" customHeight="1" spans="1:30">
      <c r="A190" s="8">
        <v>124</v>
      </c>
      <c r="B190" s="9" t="s">
        <v>423</v>
      </c>
      <c r="C190" s="9">
        <v>32</v>
      </c>
      <c r="D190" s="10">
        <v>15.84</v>
      </c>
      <c r="E190" s="9" t="s">
        <v>423</v>
      </c>
      <c r="F190" s="9" t="s">
        <v>222</v>
      </c>
      <c r="G190" s="9" t="s">
        <v>207</v>
      </c>
      <c r="H190" s="8" t="s">
        <v>203</v>
      </c>
      <c r="I190" s="8" t="s">
        <v>204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="2" customFormat="1" ht="35" customHeight="1" spans="1:30">
      <c r="A191" s="8">
        <v>125</v>
      </c>
      <c r="B191" s="9" t="s">
        <v>424</v>
      </c>
      <c r="C191" s="9">
        <v>32</v>
      </c>
      <c r="D191" s="10">
        <v>15.84</v>
      </c>
      <c r="E191" s="9" t="s">
        <v>424</v>
      </c>
      <c r="F191" s="9" t="s">
        <v>222</v>
      </c>
      <c r="G191" s="9" t="s">
        <v>207</v>
      </c>
      <c r="H191" s="8" t="s">
        <v>203</v>
      </c>
      <c r="I191" s="8" t="s">
        <v>204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="2" customFormat="1" ht="35" customHeight="1" spans="1:30">
      <c r="A192" s="8">
        <v>126</v>
      </c>
      <c r="B192" s="9" t="s">
        <v>425</v>
      </c>
      <c r="C192" s="9">
        <v>32</v>
      </c>
      <c r="D192" s="10">
        <v>15.84</v>
      </c>
      <c r="E192" s="9" t="s">
        <v>425</v>
      </c>
      <c r="F192" s="9" t="s">
        <v>222</v>
      </c>
      <c r="G192" s="9" t="s">
        <v>207</v>
      </c>
      <c r="H192" s="8" t="s">
        <v>203</v>
      </c>
      <c r="I192" s="8" t="s">
        <v>204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="2" customFormat="1" ht="35" customHeight="1" spans="1:30">
      <c r="A193" s="8">
        <v>127</v>
      </c>
      <c r="B193" s="9" t="s">
        <v>426</v>
      </c>
      <c r="C193" s="9">
        <v>18</v>
      </c>
      <c r="D193" s="10">
        <v>1.44</v>
      </c>
      <c r="E193" s="9" t="s">
        <v>426</v>
      </c>
      <c r="F193" s="9" t="s">
        <v>315</v>
      </c>
      <c r="G193" s="9" t="s">
        <v>207</v>
      </c>
      <c r="H193" s="8" t="s">
        <v>203</v>
      </c>
      <c r="I193" s="8" t="s">
        <v>204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="2" customFormat="1" ht="35" customHeight="1" spans="1:30">
      <c r="A194" s="8">
        <v>128</v>
      </c>
      <c r="B194" s="9" t="s">
        <v>263</v>
      </c>
      <c r="C194" s="9">
        <v>36</v>
      </c>
      <c r="D194" s="10">
        <v>1.44</v>
      </c>
      <c r="E194" s="9" t="s">
        <v>263</v>
      </c>
      <c r="F194" s="9" t="s">
        <v>210</v>
      </c>
      <c r="G194" s="11" t="s">
        <v>225</v>
      </c>
      <c r="H194" s="8" t="s">
        <v>203</v>
      </c>
      <c r="I194" s="8" t="s">
        <v>204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="2" customFormat="1" ht="35" customHeight="1" spans="1:30">
      <c r="A195" s="8">
        <v>129</v>
      </c>
      <c r="B195" s="9" t="s">
        <v>427</v>
      </c>
      <c r="C195" s="9">
        <v>29</v>
      </c>
      <c r="D195" s="10">
        <v>2314.08</v>
      </c>
      <c r="E195" s="9" t="s">
        <v>427</v>
      </c>
      <c r="F195" s="9" t="s">
        <v>310</v>
      </c>
      <c r="G195" s="9" t="s">
        <v>220</v>
      </c>
      <c r="H195" s="8" t="s">
        <v>203</v>
      </c>
      <c r="I195" s="8" t="s">
        <v>204</v>
      </c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="2" customFormat="1" ht="35" customHeight="1" spans="1:30">
      <c r="A196" s="8">
        <v>130</v>
      </c>
      <c r="B196" s="9" t="s">
        <v>428</v>
      </c>
      <c r="C196" s="9">
        <v>29</v>
      </c>
      <c r="D196" s="10">
        <v>1094.4</v>
      </c>
      <c r="E196" s="9" t="s">
        <v>428</v>
      </c>
      <c r="F196" s="9" t="s">
        <v>222</v>
      </c>
      <c r="G196" s="9" t="s">
        <v>220</v>
      </c>
      <c r="H196" s="8" t="s">
        <v>203</v>
      </c>
      <c r="I196" s="8" t="s">
        <v>204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="2" customFormat="1" ht="35" customHeight="1" spans="1:30">
      <c r="A197" s="8">
        <v>131</v>
      </c>
      <c r="B197" s="9" t="s">
        <v>429</v>
      </c>
      <c r="C197" s="9">
        <v>65</v>
      </c>
      <c r="D197" s="10">
        <v>846.72</v>
      </c>
      <c r="E197" s="9" t="s">
        <v>429</v>
      </c>
      <c r="F197" s="9" t="s">
        <v>212</v>
      </c>
      <c r="G197" s="9" t="s">
        <v>207</v>
      </c>
      <c r="H197" s="8" t="s">
        <v>214</v>
      </c>
      <c r="I197" s="8" t="s">
        <v>204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="2" customFormat="1" ht="35" customHeight="1" spans="1:30">
      <c r="A198" s="8">
        <v>132</v>
      </c>
      <c r="B198" s="9" t="s">
        <v>430</v>
      </c>
      <c r="C198" s="9">
        <v>15</v>
      </c>
      <c r="D198" s="10">
        <v>1.44</v>
      </c>
      <c r="E198" s="9" t="s">
        <v>430</v>
      </c>
      <c r="F198" s="9" t="s">
        <v>210</v>
      </c>
      <c r="G198" s="9" t="s">
        <v>207</v>
      </c>
      <c r="H198" s="8" t="s">
        <v>214</v>
      </c>
      <c r="I198" s="8" t="s">
        <v>204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="2" customFormat="1" ht="35" customHeight="1" spans="1:30">
      <c r="A199" s="8">
        <v>133</v>
      </c>
      <c r="B199" s="9" t="s">
        <v>431</v>
      </c>
      <c r="C199" s="9">
        <v>15</v>
      </c>
      <c r="D199" s="10">
        <v>1.44</v>
      </c>
      <c r="E199" s="9" t="s">
        <v>431</v>
      </c>
      <c r="F199" s="9" t="s">
        <v>210</v>
      </c>
      <c r="G199" s="9" t="s">
        <v>207</v>
      </c>
      <c r="H199" s="8" t="s">
        <v>214</v>
      </c>
      <c r="I199" s="8" t="s">
        <v>204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="2" customFormat="1" ht="35" customHeight="1" spans="1:30">
      <c r="A200" s="8">
        <v>134</v>
      </c>
      <c r="B200" s="9" t="s">
        <v>432</v>
      </c>
      <c r="C200" s="9">
        <v>15</v>
      </c>
      <c r="D200" s="10">
        <v>1.44</v>
      </c>
      <c r="E200" s="9" t="s">
        <v>432</v>
      </c>
      <c r="F200" s="9" t="s">
        <v>210</v>
      </c>
      <c r="G200" s="9" t="s">
        <v>207</v>
      </c>
      <c r="H200" s="8" t="s">
        <v>214</v>
      </c>
      <c r="I200" s="8" t="s">
        <v>204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="2" customFormat="1" ht="35" customHeight="1" spans="1:30">
      <c r="A201" s="8">
        <v>135</v>
      </c>
      <c r="B201" s="9" t="s">
        <v>433</v>
      </c>
      <c r="C201" s="9">
        <v>15</v>
      </c>
      <c r="D201" s="10">
        <v>1.44</v>
      </c>
      <c r="E201" s="9" t="s">
        <v>433</v>
      </c>
      <c r="F201" s="9" t="s">
        <v>210</v>
      </c>
      <c r="G201" s="9" t="s">
        <v>207</v>
      </c>
      <c r="H201" s="8" t="s">
        <v>214</v>
      </c>
      <c r="I201" s="8" t="s">
        <v>204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="2" customFormat="1" ht="35" customHeight="1" spans="1:30">
      <c r="A202" s="8">
        <v>136</v>
      </c>
      <c r="B202" s="9" t="s">
        <v>434</v>
      </c>
      <c r="C202" s="9">
        <v>15</v>
      </c>
      <c r="D202" s="10">
        <v>5.76</v>
      </c>
      <c r="E202" s="9" t="s">
        <v>434</v>
      </c>
      <c r="F202" s="9" t="s">
        <v>210</v>
      </c>
      <c r="G202" s="9" t="s">
        <v>207</v>
      </c>
      <c r="H202" s="8" t="s">
        <v>214</v>
      </c>
      <c r="I202" s="8" t="s">
        <v>208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="2" customFormat="1" ht="35" customHeight="1" spans="1:30">
      <c r="A203" s="8">
        <v>137</v>
      </c>
      <c r="B203" s="9" t="s">
        <v>435</v>
      </c>
      <c r="C203" s="9">
        <v>45</v>
      </c>
      <c r="D203" s="10">
        <v>54.72</v>
      </c>
      <c r="E203" s="9" t="s">
        <v>435</v>
      </c>
      <c r="F203" s="9" t="s">
        <v>284</v>
      </c>
      <c r="G203" s="9" t="s">
        <v>250</v>
      </c>
      <c r="H203" s="8" t="s">
        <v>214</v>
      </c>
      <c r="I203" s="8" t="s">
        <v>204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="2" customFormat="1" ht="35" customHeight="1" spans="1:30">
      <c r="A204" s="8">
        <v>138</v>
      </c>
      <c r="B204" s="9" t="s">
        <v>436</v>
      </c>
      <c r="C204" s="9">
        <v>27</v>
      </c>
      <c r="D204" s="10">
        <v>1.44</v>
      </c>
      <c r="E204" s="9" t="s">
        <v>436</v>
      </c>
      <c r="F204" s="9" t="s">
        <v>235</v>
      </c>
      <c r="G204" s="11" t="s">
        <v>225</v>
      </c>
      <c r="H204" s="8" t="s">
        <v>214</v>
      </c>
      <c r="I204" s="8" t="s">
        <v>204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="2" customFormat="1" ht="35" customHeight="1" spans="1:30">
      <c r="A205" s="8">
        <v>139</v>
      </c>
      <c r="B205" s="9" t="s">
        <v>437</v>
      </c>
      <c r="C205" s="9">
        <v>13.5</v>
      </c>
      <c r="D205" s="10">
        <v>1.44</v>
      </c>
      <c r="E205" s="9" t="s">
        <v>437</v>
      </c>
      <c r="F205" s="9" t="s">
        <v>438</v>
      </c>
      <c r="G205" s="9" t="s">
        <v>207</v>
      </c>
      <c r="H205" s="8" t="s">
        <v>439</v>
      </c>
      <c r="I205" s="8" t="s">
        <v>204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="2" customFormat="1" ht="35" customHeight="1" spans="1:30">
      <c r="A206" s="8">
        <v>140</v>
      </c>
      <c r="B206" s="9" t="s">
        <v>324</v>
      </c>
      <c r="C206" s="9">
        <v>24</v>
      </c>
      <c r="D206" s="10">
        <v>14.4</v>
      </c>
      <c r="E206" s="9" t="s">
        <v>324</v>
      </c>
      <c r="F206" s="9" t="s">
        <v>310</v>
      </c>
      <c r="G206" s="11" t="s">
        <v>216</v>
      </c>
      <c r="H206" s="8" t="s">
        <v>203</v>
      </c>
      <c r="I206" s="8" t="s">
        <v>204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="2" customFormat="1" ht="35" customHeight="1" spans="1:30">
      <c r="A207" s="8">
        <v>141</v>
      </c>
      <c r="B207" s="9" t="s">
        <v>325</v>
      </c>
      <c r="C207" s="9">
        <v>24</v>
      </c>
      <c r="D207" s="10">
        <v>15.84</v>
      </c>
      <c r="E207" s="9" t="s">
        <v>325</v>
      </c>
      <c r="F207" s="9" t="s">
        <v>310</v>
      </c>
      <c r="G207" s="11" t="s">
        <v>216</v>
      </c>
      <c r="H207" s="8" t="s">
        <v>203</v>
      </c>
      <c r="I207" s="8" t="s">
        <v>204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="2" customFormat="1" ht="35" customHeight="1" spans="1:30">
      <c r="A208" s="8">
        <v>142</v>
      </c>
      <c r="B208" s="9" t="s">
        <v>440</v>
      </c>
      <c r="C208" s="9">
        <v>15</v>
      </c>
      <c r="D208" s="10">
        <v>1.44</v>
      </c>
      <c r="E208" s="9" t="s">
        <v>441</v>
      </c>
      <c r="F208" s="9" t="s">
        <v>310</v>
      </c>
      <c r="G208" s="11" t="s">
        <v>216</v>
      </c>
      <c r="H208" s="8" t="s">
        <v>203</v>
      </c>
      <c r="I208" s="8" t="s">
        <v>204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="2" customFormat="1" ht="35" customHeight="1" spans="1:30">
      <c r="A209" s="8"/>
      <c r="B209" s="9"/>
      <c r="C209" s="9">
        <v>20</v>
      </c>
      <c r="D209" s="10">
        <v>1.44</v>
      </c>
      <c r="E209" s="9" t="s">
        <v>442</v>
      </c>
      <c r="F209" s="9" t="s">
        <v>310</v>
      </c>
      <c r="G209" s="11" t="s">
        <v>216</v>
      </c>
      <c r="H209" s="8" t="s">
        <v>203</v>
      </c>
      <c r="I209" s="8" t="s">
        <v>204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="2" customFormat="1" ht="35" customHeight="1" spans="1:30">
      <c r="A210" s="8"/>
      <c r="B210" s="9"/>
      <c r="C210" s="9">
        <v>25</v>
      </c>
      <c r="D210" s="10">
        <v>1.44</v>
      </c>
      <c r="E210" s="9" t="s">
        <v>304</v>
      </c>
      <c r="F210" s="9" t="s">
        <v>305</v>
      </c>
      <c r="G210" s="11" t="s">
        <v>216</v>
      </c>
      <c r="H210" s="8" t="s">
        <v>203</v>
      </c>
      <c r="I210" s="8" t="s">
        <v>204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="2" customFormat="1" ht="35" customHeight="1" spans="1:30">
      <c r="A211" s="8"/>
      <c r="B211" s="9"/>
      <c r="C211" s="9">
        <v>20</v>
      </c>
      <c r="D211" s="10">
        <v>1.44</v>
      </c>
      <c r="E211" s="9" t="s">
        <v>443</v>
      </c>
      <c r="F211" s="9" t="s">
        <v>310</v>
      </c>
      <c r="G211" s="11" t="s">
        <v>216</v>
      </c>
      <c r="H211" s="8" t="s">
        <v>203</v>
      </c>
      <c r="I211" s="8" t="s">
        <v>204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="2" customFormat="1" ht="35" customHeight="1" spans="1:30">
      <c r="A212" s="8"/>
      <c r="B212" s="9"/>
      <c r="C212" s="9">
        <v>30</v>
      </c>
      <c r="D212" s="10">
        <v>1.44</v>
      </c>
      <c r="E212" s="9" t="s">
        <v>444</v>
      </c>
      <c r="F212" s="9" t="s">
        <v>310</v>
      </c>
      <c r="G212" s="11" t="s">
        <v>216</v>
      </c>
      <c r="H212" s="8" t="s">
        <v>203</v>
      </c>
      <c r="I212" s="8" t="s">
        <v>204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="2" customFormat="1" ht="35" customHeight="1" spans="1:30">
      <c r="A213" s="8"/>
      <c r="B213" s="9"/>
      <c r="C213" s="9">
        <v>10</v>
      </c>
      <c r="D213" s="10">
        <v>1.44</v>
      </c>
      <c r="E213" s="9" t="s">
        <v>445</v>
      </c>
      <c r="F213" s="9" t="s">
        <v>305</v>
      </c>
      <c r="G213" s="11" t="s">
        <v>216</v>
      </c>
      <c r="H213" s="8" t="s">
        <v>203</v>
      </c>
      <c r="I213" s="8" t="s">
        <v>204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="2" customFormat="1" ht="35" customHeight="1" spans="1:30">
      <c r="A214" s="8"/>
      <c r="B214" s="9"/>
      <c r="C214" s="9">
        <v>15</v>
      </c>
      <c r="D214" s="10">
        <v>1.44</v>
      </c>
      <c r="E214" s="9" t="s">
        <v>446</v>
      </c>
      <c r="F214" s="9" t="s">
        <v>310</v>
      </c>
      <c r="G214" s="11" t="s">
        <v>216</v>
      </c>
      <c r="H214" s="8" t="s">
        <v>203</v>
      </c>
      <c r="I214" s="8" t="s">
        <v>204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="2" customFormat="1" ht="35" customHeight="1" spans="1:30">
      <c r="A215" s="8">
        <v>143</v>
      </c>
      <c r="B215" s="9" t="s">
        <v>282</v>
      </c>
      <c r="C215" s="9">
        <v>50</v>
      </c>
      <c r="D215" s="10">
        <v>336.96</v>
      </c>
      <c r="E215" s="9" t="s">
        <v>282</v>
      </c>
      <c r="F215" s="9" t="s">
        <v>222</v>
      </c>
      <c r="G215" s="9" t="s">
        <v>207</v>
      </c>
      <c r="H215" s="8" t="s">
        <v>203</v>
      </c>
      <c r="I215" s="8" t="s">
        <v>204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="2" customFormat="1" ht="35" customHeight="1" spans="1:30">
      <c r="A216" s="8">
        <v>144</v>
      </c>
      <c r="B216" s="9" t="s">
        <v>447</v>
      </c>
      <c r="C216" s="9">
        <v>30</v>
      </c>
      <c r="D216" s="10">
        <v>500</v>
      </c>
      <c r="E216" s="9" t="s">
        <v>447</v>
      </c>
      <c r="F216" s="9" t="s">
        <v>210</v>
      </c>
      <c r="G216" s="9" t="s">
        <v>207</v>
      </c>
      <c r="H216" s="8" t="s">
        <v>203</v>
      </c>
      <c r="I216" s="8" t="s">
        <v>204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="2" customFormat="1" ht="35" customHeight="1" spans="1:30">
      <c r="A217" s="8">
        <v>145</v>
      </c>
      <c r="B217" s="9" t="s">
        <v>448</v>
      </c>
      <c r="C217" s="9">
        <v>75</v>
      </c>
      <c r="D217" s="10">
        <v>100</v>
      </c>
      <c r="E217" s="9" t="s">
        <v>448</v>
      </c>
      <c r="F217" s="9" t="s">
        <v>449</v>
      </c>
      <c r="G217" s="9" t="s">
        <v>450</v>
      </c>
      <c r="H217" s="8" t="s">
        <v>164</v>
      </c>
      <c r="I217" s="8" t="s">
        <v>204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="2" customFormat="1" ht="35" customHeight="1" spans="1:30">
      <c r="A218" s="8">
        <v>146</v>
      </c>
      <c r="B218" s="9" t="s">
        <v>451</v>
      </c>
      <c r="C218" s="9">
        <v>16</v>
      </c>
      <c r="D218" s="10">
        <v>50</v>
      </c>
      <c r="E218" s="9" t="s">
        <v>451</v>
      </c>
      <c r="F218" s="9" t="s">
        <v>452</v>
      </c>
      <c r="G218" s="9" t="s">
        <v>207</v>
      </c>
      <c r="H218" s="8" t="s">
        <v>214</v>
      </c>
      <c r="I218" s="8" t="s">
        <v>204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="1" customFormat="1" ht="35" customHeight="1" spans="1:9">
      <c r="A219" s="15" t="s">
        <v>453</v>
      </c>
      <c r="B219" s="16"/>
      <c r="C219" s="16"/>
      <c r="D219" s="16"/>
      <c r="E219" s="16"/>
      <c r="F219" s="16"/>
      <c r="G219" s="16"/>
      <c r="H219" s="16"/>
      <c r="I219" s="19"/>
    </row>
    <row r="220" s="2" customFormat="1" ht="35" customHeight="1" spans="1:30">
      <c r="A220" s="7" t="s">
        <v>191</v>
      </c>
      <c r="B220" s="7" t="s">
        <v>192</v>
      </c>
      <c r="C220" s="7" t="s">
        <v>193</v>
      </c>
      <c r="D220" s="7" t="s">
        <v>194</v>
      </c>
      <c r="E220" s="7" t="s">
        <v>195</v>
      </c>
      <c r="F220" s="7" t="s">
        <v>196</v>
      </c>
      <c r="G220" s="7" t="s">
        <v>197</v>
      </c>
      <c r="H220" s="7" t="s">
        <v>198</v>
      </c>
      <c r="I220" s="7" t="s">
        <v>199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="2" customFormat="1" ht="35" customHeight="1" spans="1:30">
      <c r="A221" s="8">
        <v>1</v>
      </c>
      <c r="B221" s="9" t="s">
        <v>454</v>
      </c>
      <c r="C221" s="9">
        <v>40</v>
      </c>
      <c r="D221" s="10">
        <v>411.84</v>
      </c>
      <c r="E221" s="9" t="s">
        <v>454</v>
      </c>
      <c r="F221" s="9" t="s">
        <v>455</v>
      </c>
      <c r="G221" s="9" t="s">
        <v>456</v>
      </c>
      <c r="H221" s="8" t="s">
        <v>203</v>
      </c>
      <c r="I221" s="8" t="s">
        <v>208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="2" customFormat="1" ht="35" customHeight="1" spans="1:30">
      <c r="A222" s="8">
        <v>2</v>
      </c>
      <c r="B222" s="9" t="s">
        <v>457</v>
      </c>
      <c r="C222" s="9">
        <v>120</v>
      </c>
      <c r="D222" s="10">
        <v>1.44</v>
      </c>
      <c r="E222" s="9" t="s">
        <v>457</v>
      </c>
      <c r="F222" s="9" t="s">
        <v>458</v>
      </c>
      <c r="G222" s="9" t="s">
        <v>459</v>
      </c>
      <c r="H222" s="8" t="s">
        <v>203</v>
      </c>
      <c r="I222" s="8" t="s">
        <v>204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="2" customFormat="1" ht="35" customHeight="1" spans="1:30">
      <c r="A223" s="8">
        <v>3</v>
      </c>
      <c r="B223" s="9" t="s">
        <v>460</v>
      </c>
      <c r="C223" s="9">
        <v>12</v>
      </c>
      <c r="D223" s="10">
        <v>2.88</v>
      </c>
      <c r="E223" s="9" t="s">
        <v>460</v>
      </c>
      <c r="F223" s="9" t="s">
        <v>461</v>
      </c>
      <c r="G223" s="11" t="s">
        <v>225</v>
      </c>
      <c r="H223" s="8" t="s">
        <v>214</v>
      </c>
      <c r="I223" s="8" t="s">
        <v>208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="3" customFormat="1" ht="35" customHeight="1" spans="1:9">
      <c r="A224" s="8">
        <v>4</v>
      </c>
      <c r="B224" s="9" t="s">
        <v>462</v>
      </c>
      <c r="C224" s="9">
        <v>260</v>
      </c>
      <c r="D224" s="10">
        <v>40.32</v>
      </c>
      <c r="E224" s="9" t="s">
        <v>462</v>
      </c>
      <c r="F224" s="9" t="s">
        <v>463</v>
      </c>
      <c r="G224" s="9" t="s">
        <v>464</v>
      </c>
      <c r="H224" s="8" t="s">
        <v>203</v>
      </c>
      <c r="I224" s="8" t="s">
        <v>204</v>
      </c>
    </row>
    <row r="225" s="2" customFormat="1" ht="35" customHeight="1" spans="1:30">
      <c r="A225" s="8">
        <v>5</v>
      </c>
      <c r="B225" s="9" t="s">
        <v>465</v>
      </c>
      <c r="C225" s="9">
        <v>190</v>
      </c>
      <c r="D225" s="10">
        <v>84.96</v>
      </c>
      <c r="E225" s="9" t="s">
        <v>465</v>
      </c>
      <c r="F225" s="9" t="s">
        <v>224</v>
      </c>
      <c r="G225" s="9" t="s">
        <v>466</v>
      </c>
      <c r="H225" s="8" t="s">
        <v>203</v>
      </c>
      <c r="I225" s="8" t="s">
        <v>204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="2" customFormat="1" ht="35" customHeight="1" spans="1:30">
      <c r="A226" s="8">
        <v>6</v>
      </c>
      <c r="B226" s="9" t="s">
        <v>467</v>
      </c>
      <c r="C226" s="9">
        <v>300</v>
      </c>
      <c r="D226" s="10">
        <v>24.48</v>
      </c>
      <c r="E226" s="9" t="s">
        <v>467</v>
      </c>
      <c r="F226" s="9" t="s">
        <v>452</v>
      </c>
      <c r="G226" s="9" t="s">
        <v>468</v>
      </c>
      <c r="H226" s="8" t="s">
        <v>214</v>
      </c>
      <c r="I226" s="8" t="s">
        <v>204</v>
      </c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="2" customFormat="1" ht="35" customHeight="1" spans="1:30">
      <c r="A227" s="8">
        <v>7</v>
      </c>
      <c r="B227" s="9" t="s">
        <v>469</v>
      </c>
      <c r="C227" s="9">
        <v>300</v>
      </c>
      <c r="D227" s="10">
        <v>30</v>
      </c>
      <c r="E227" s="9" t="s">
        <v>469</v>
      </c>
      <c r="F227" s="11" t="s">
        <v>229</v>
      </c>
      <c r="G227" s="9" t="s">
        <v>470</v>
      </c>
      <c r="H227" s="8" t="s">
        <v>164</v>
      </c>
      <c r="I227" s="8" t="s">
        <v>164</v>
      </c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="2" customFormat="1" ht="35" customHeight="1" spans="1:30">
      <c r="A228" s="8">
        <v>8</v>
      </c>
      <c r="B228" s="9" t="s">
        <v>471</v>
      </c>
      <c r="C228" s="9">
        <v>513</v>
      </c>
      <c r="D228" s="10">
        <v>80</v>
      </c>
      <c r="E228" s="9" t="s">
        <v>471</v>
      </c>
      <c r="F228" s="9" t="s">
        <v>472</v>
      </c>
      <c r="G228" s="9" t="s">
        <v>473</v>
      </c>
      <c r="H228" s="8" t="s">
        <v>279</v>
      </c>
      <c r="I228" s="8" t="s">
        <v>204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="2" customFormat="1" ht="35" customHeight="1" spans="1:30">
      <c r="A229" s="8">
        <v>9</v>
      </c>
      <c r="B229" s="9" t="s">
        <v>474</v>
      </c>
      <c r="C229" s="9">
        <v>25</v>
      </c>
      <c r="D229" s="10">
        <v>8.64</v>
      </c>
      <c r="E229" s="9" t="s">
        <v>297</v>
      </c>
      <c r="F229" s="9" t="s">
        <v>310</v>
      </c>
      <c r="G229" s="11" t="s">
        <v>225</v>
      </c>
      <c r="H229" s="8" t="s">
        <v>214</v>
      </c>
      <c r="I229" s="8" t="s">
        <v>204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="2" customFormat="1" ht="35" customHeight="1" spans="1:30">
      <c r="A230" s="8"/>
      <c r="B230" s="9"/>
      <c r="C230" s="9">
        <v>97</v>
      </c>
      <c r="D230" s="10">
        <v>8.64</v>
      </c>
      <c r="E230" s="9" t="s">
        <v>475</v>
      </c>
      <c r="F230" s="9" t="s">
        <v>310</v>
      </c>
      <c r="G230" s="11" t="s">
        <v>225</v>
      </c>
      <c r="H230" s="8" t="s">
        <v>214</v>
      </c>
      <c r="I230" s="8" t="s">
        <v>208</v>
      </c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="2" customFormat="1" ht="35" customHeight="1" spans="1:30">
      <c r="A231" s="8"/>
      <c r="B231" s="9"/>
      <c r="C231" s="9">
        <v>0</v>
      </c>
      <c r="D231" s="10">
        <v>8.64</v>
      </c>
      <c r="E231" s="9" t="s">
        <v>476</v>
      </c>
      <c r="F231" s="9" t="s">
        <v>272</v>
      </c>
      <c r="G231" s="11" t="s">
        <v>225</v>
      </c>
      <c r="H231" s="8" t="s">
        <v>214</v>
      </c>
      <c r="I231" s="8" t="s">
        <v>208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="2" customFormat="1" ht="35" customHeight="1" spans="1:30">
      <c r="A232" s="8"/>
      <c r="B232" s="9"/>
      <c r="C232" s="9">
        <v>120</v>
      </c>
      <c r="D232" s="10">
        <v>8.64</v>
      </c>
      <c r="E232" s="9" t="s">
        <v>477</v>
      </c>
      <c r="F232" s="9" t="s">
        <v>310</v>
      </c>
      <c r="G232" s="11" t="s">
        <v>225</v>
      </c>
      <c r="H232" s="8" t="s">
        <v>214</v>
      </c>
      <c r="I232" s="8" t="s">
        <v>208</v>
      </c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="2" customFormat="1" ht="35" customHeight="1" spans="1:30">
      <c r="A233" s="8">
        <v>10</v>
      </c>
      <c r="B233" s="9" t="s">
        <v>478</v>
      </c>
      <c r="C233" s="9">
        <v>381</v>
      </c>
      <c r="D233" s="10">
        <v>30</v>
      </c>
      <c r="E233" s="9" t="s">
        <v>478</v>
      </c>
      <c r="F233" s="9" t="s">
        <v>479</v>
      </c>
      <c r="G233" s="9" t="s">
        <v>250</v>
      </c>
      <c r="H233" s="8" t="s">
        <v>214</v>
      </c>
      <c r="I233" s="8" t="s">
        <v>204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="2" customFormat="1" ht="35" customHeight="1" spans="1:30">
      <c r="A234" s="8">
        <v>11</v>
      </c>
      <c r="B234" s="9" t="s">
        <v>480</v>
      </c>
      <c r="C234" s="9">
        <v>321</v>
      </c>
      <c r="D234" s="10">
        <v>200</v>
      </c>
      <c r="E234" s="9" t="s">
        <v>480</v>
      </c>
      <c r="F234" s="9" t="s">
        <v>481</v>
      </c>
      <c r="G234" s="9" t="s">
        <v>250</v>
      </c>
      <c r="H234" s="8" t="s">
        <v>164</v>
      </c>
      <c r="I234" s="8" t="s">
        <v>164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="2" customFormat="1" ht="35" customHeight="1" spans="1:30">
      <c r="A235" s="13">
        <v>12</v>
      </c>
      <c r="B235" s="9" t="s">
        <v>482</v>
      </c>
      <c r="C235" s="9">
        <v>365</v>
      </c>
      <c r="D235" s="10">
        <v>1200</v>
      </c>
      <c r="E235" s="9" t="s">
        <v>483</v>
      </c>
      <c r="F235" s="9" t="s">
        <v>231</v>
      </c>
      <c r="G235" s="9" t="s">
        <v>250</v>
      </c>
      <c r="H235" s="8" t="s">
        <v>214</v>
      </c>
      <c r="I235" s="8" t="s">
        <v>204</v>
      </c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="3" customFormat="1" ht="35" customHeight="1" spans="1:9">
      <c r="A236" s="14"/>
      <c r="B236" s="9"/>
      <c r="C236" s="9">
        <v>0</v>
      </c>
      <c r="D236" s="10">
        <v>1200</v>
      </c>
      <c r="E236" s="9" t="s">
        <v>484</v>
      </c>
      <c r="F236" s="9" t="s">
        <v>231</v>
      </c>
      <c r="G236" s="9" t="s">
        <v>250</v>
      </c>
      <c r="H236" s="8" t="s">
        <v>164</v>
      </c>
      <c r="I236" s="8" t="s">
        <v>164</v>
      </c>
    </row>
    <row r="237" s="2" customFormat="1" ht="35" customHeight="1" spans="1:30">
      <c r="A237" s="8">
        <v>13</v>
      </c>
      <c r="B237" s="9" t="s">
        <v>485</v>
      </c>
      <c r="C237" s="9">
        <v>261</v>
      </c>
      <c r="D237" s="10">
        <v>4.32</v>
      </c>
      <c r="E237" s="9" t="s">
        <v>485</v>
      </c>
      <c r="F237" s="9" t="s">
        <v>481</v>
      </c>
      <c r="G237" s="9" t="s">
        <v>250</v>
      </c>
      <c r="H237" s="8" t="s">
        <v>164</v>
      </c>
      <c r="I237" s="8" t="s">
        <v>164</v>
      </c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="2" customFormat="1" ht="35" customHeight="1" spans="1:30">
      <c r="A238" s="8">
        <v>14</v>
      </c>
      <c r="B238" s="9" t="s">
        <v>486</v>
      </c>
      <c r="C238" s="9">
        <v>600</v>
      </c>
      <c r="D238" s="10">
        <v>567.36</v>
      </c>
      <c r="E238" s="9" t="s">
        <v>486</v>
      </c>
      <c r="F238" s="9" t="s">
        <v>224</v>
      </c>
      <c r="G238" s="9" t="s">
        <v>487</v>
      </c>
      <c r="H238" s="8" t="s">
        <v>279</v>
      </c>
      <c r="I238" s="8" t="s">
        <v>204</v>
      </c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="2" customFormat="1" ht="35" customHeight="1" spans="1:30">
      <c r="A239" s="8">
        <v>15</v>
      </c>
      <c r="B239" s="9" t="s">
        <v>488</v>
      </c>
      <c r="C239" s="9">
        <v>192</v>
      </c>
      <c r="D239" s="10">
        <v>2.88</v>
      </c>
      <c r="E239" s="9" t="s">
        <v>488</v>
      </c>
      <c r="F239" s="9" t="s">
        <v>210</v>
      </c>
      <c r="G239" s="9" t="s">
        <v>207</v>
      </c>
      <c r="H239" s="8" t="s">
        <v>203</v>
      </c>
      <c r="I239" s="8" t="s">
        <v>204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="2" customFormat="1" ht="35" customHeight="1" spans="1:30">
      <c r="A240" s="8">
        <v>16</v>
      </c>
      <c r="B240" s="9" t="s">
        <v>489</v>
      </c>
      <c r="C240" s="9">
        <v>180</v>
      </c>
      <c r="D240" s="10">
        <v>1.44</v>
      </c>
      <c r="E240" s="9" t="s">
        <v>489</v>
      </c>
      <c r="F240" s="9" t="s">
        <v>463</v>
      </c>
      <c r="G240" s="9" t="s">
        <v>286</v>
      </c>
      <c r="H240" s="8" t="s">
        <v>203</v>
      </c>
      <c r="I240" s="8" t="s">
        <v>204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="2" customFormat="1" ht="35" customHeight="1" spans="1:30">
      <c r="A241" s="8">
        <v>17</v>
      </c>
      <c r="B241" s="9" t="s">
        <v>490</v>
      </c>
      <c r="C241" s="9">
        <v>100</v>
      </c>
      <c r="D241" s="10">
        <v>593.28</v>
      </c>
      <c r="E241" s="9" t="s">
        <v>490</v>
      </c>
      <c r="F241" s="9" t="s">
        <v>491</v>
      </c>
      <c r="G241" s="9" t="s">
        <v>492</v>
      </c>
      <c r="H241" s="8" t="s">
        <v>279</v>
      </c>
      <c r="I241" s="8" t="s">
        <v>204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="2" customFormat="1" ht="35" customHeight="1" spans="1:30">
      <c r="A242" s="8">
        <v>18</v>
      </c>
      <c r="B242" s="9" t="s">
        <v>493</v>
      </c>
      <c r="C242" s="9">
        <v>500</v>
      </c>
      <c r="D242" s="10">
        <v>593.28</v>
      </c>
      <c r="E242" s="9" t="s">
        <v>493</v>
      </c>
      <c r="F242" s="9" t="s">
        <v>494</v>
      </c>
      <c r="G242" s="9" t="s">
        <v>492</v>
      </c>
      <c r="H242" s="8" t="s">
        <v>279</v>
      </c>
      <c r="I242" s="8" t="s">
        <v>204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="2" customFormat="1" ht="35" customHeight="1" spans="1:30">
      <c r="A243" s="8">
        <v>19</v>
      </c>
      <c r="B243" s="9" t="s">
        <v>495</v>
      </c>
      <c r="C243" s="9">
        <v>106</v>
      </c>
      <c r="D243" s="10">
        <v>33.12</v>
      </c>
      <c r="E243" s="9" t="s">
        <v>495</v>
      </c>
      <c r="F243" s="9" t="s">
        <v>463</v>
      </c>
      <c r="G243" s="11" t="s">
        <v>496</v>
      </c>
      <c r="H243" s="8" t="s">
        <v>203</v>
      </c>
      <c r="I243" s="8" t="s">
        <v>204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="2" customFormat="1" ht="35" customHeight="1" spans="1:30">
      <c r="A244" s="8">
        <v>20</v>
      </c>
      <c r="B244" s="9" t="s">
        <v>497</v>
      </c>
      <c r="C244" s="9">
        <v>106</v>
      </c>
      <c r="D244" s="10">
        <v>5274.72</v>
      </c>
      <c r="E244" s="9" t="s">
        <v>497</v>
      </c>
      <c r="F244" s="9" t="s">
        <v>463</v>
      </c>
      <c r="G244" s="11" t="s">
        <v>496</v>
      </c>
      <c r="H244" s="8" t="s">
        <v>203</v>
      </c>
      <c r="I244" s="8" t="s">
        <v>204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="2" customFormat="1" ht="35" customHeight="1" spans="1:30">
      <c r="A245" s="8">
        <v>21</v>
      </c>
      <c r="B245" s="9" t="s">
        <v>498</v>
      </c>
      <c r="C245" s="9">
        <v>106</v>
      </c>
      <c r="D245" s="10">
        <v>11658.24</v>
      </c>
      <c r="E245" s="9" t="s">
        <v>498</v>
      </c>
      <c r="F245" s="9" t="s">
        <v>463</v>
      </c>
      <c r="G245" s="11" t="s">
        <v>496</v>
      </c>
      <c r="H245" s="8" t="s">
        <v>203</v>
      </c>
      <c r="I245" s="8" t="s">
        <v>204</v>
      </c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="2" customFormat="1" ht="35" customHeight="1" spans="1:30">
      <c r="A246" s="8">
        <v>22</v>
      </c>
      <c r="B246" s="9" t="s">
        <v>499</v>
      </c>
      <c r="C246" s="9">
        <v>272</v>
      </c>
      <c r="D246" s="10">
        <v>15.84</v>
      </c>
      <c r="E246" s="9" t="s">
        <v>500</v>
      </c>
      <c r="F246" s="9" t="s">
        <v>463</v>
      </c>
      <c r="G246" s="9" t="s">
        <v>501</v>
      </c>
      <c r="H246" s="8" t="s">
        <v>279</v>
      </c>
      <c r="I246" s="8" t="s">
        <v>204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="2" customFormat="1" ht="35" customHeight="1" spans="1:30">
      <c r="A247" s="8">
        <v>23</v>
      </c>
      <c r="B247" s="9" t="s">
        <v>502</v>
      </c>
      <c r="C247" s="9">
        <v>170</v>
      </c>
      <c r="D247" s="10">
        <v>144</v>
      </c>
      <c r="E247" s="9" t="s">
        <v>503</v>
      </c>
      <c r="F247" s="9" t="s">
        <v>463</v>
      </c>
      <c r="G247" s="9" t="s">
        <v>501</v>
      </c>
      <c r="H247" s="8" t="s">
        <v>279</v>
      </c>
      <c r="I247" s="8" t="s">
        <v>204</v>
      </c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="2" customFormat="1" ht="35" customHeight="1" spans="1:30">
      <c r="A248" s="8">
        <v>24</v>
      </c>
      <c r="B248" s="9" t="s">
        <v>504</v>
      </c>
      <c r="C248" s="9">
        <v>136</v>
      </c>
      <c r="D248" s="10">
        <v>207.36</v>
      </c>
      <c r="E248" s="9" t="s">
        <v>505</v>
      </c>
      <c r="F248" s="9" t="s">
        <v>463</v>
      </c>
      <c r="G248" s="9" t="s">
        <v>501</v>
      </c>
      <c r="H248" s="8" t="s">
        <v>279</v>
      </c>
      <c r="I248" s="8" t="s">
        <v>204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="2" customFormat="1" ht="35" customHeight="1" spans="1:30">
      <c r="A249" s="8">
        <v>25</v>
      </c>
      <c r="B249" s="9" t="s">
        <v>506</v>
      </c>
      <c r="C249" s="9">
        <v>140</v>
      </c>
      <c r="D249" s="10">
        <v>221.76</v>
      </c>
      <c r="E249" s="9" t="s">
        <v>506</v>
      </c>
      <c r="F249" s="9" t="s">
        <v>463</v>
      </c>
      <c r="G249" s="11" t="s">
        <v>496</v>
      </c>
      <c r="H249" s="8" t="s">
        <v>203</v>
      </c>
      <c r="I249" s="8" t="s">
        <v>204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="2" customFormat="1" ht="35" customHeight="1" spans="1:30">
      <c r="A250" s="13">
        <v>26</v>
      </c>
      <c r="B250" s="17" t="s">
        <v>507</v>
      </c>
      <c r="C250" s="9">
        <v>128</v>
      </c>
      <c r="D250" s="10">
        <v>6</v>
      </c>
      <c r="E250" s="9" t="s">
        <v>508</v>
      </c>
      <c r="F250" s="9" t="s">
        <v>210</v>
      </c>
      <c r="G250" s="9" t="s">
        <v>207</v>
      </c>
      <c r="H250" s="8" t="s">
        <v>203</v>
      </c>
      <c r="I250" s="8" t="s">
        <v>204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="2" customFormat="1" ht="35" customHeight="1" spans="1:30">
      <c r="A251" s="14"/>
      <c r="B251" s="18"/>
      <c r="C251" s="9">
        <v>80</v>
      </c>
      <c r="D251" s="10">
        <v>6</v>
      </c>
      <c r="E251" s="9" t="s">
        <v>509</v>
      </c>
      <c r="F251" s="9" t="s">
        <v>235</v>
      </c>
      <c r="G251" s="9" t="s">
        <v>207</v>
      </c>
      <c r="H251" s="8" t="s">
        <v>203</v>
      </c>
      <c r="I251" s="8" t="s">
        <v>204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="2" customFormat="1" ht="35" customHeight="1" spans="1:30">
      <c r="A252" s="8">
        <v>27</v>
      </c>
      <c r="B252" s="9" t="s">
        <v>510</v>
      </c>
      <c r="C252" s="9">
        <v>548</v>
      </c>
      <c r="D252" s="10">
        <v>100</v>
      </c>
      <c r="E252" s="9" t="s">
        <v>510</v>
      </c>
      <c r="F252" s="9" t="s">
        <v>452</v>
      </c>
      <c r="G252" s="9" t="s">
        <v>511</v>
      </c>
      <c r="H252" s="8" t="s">
        <v>214</v>
      </c>
      <c r="I252" s="8" t="s">
        <v>204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="2" customFormat="1" ht="35" customHeight="1" spans="1:30">
      <c r="A253" s="8">
        <v>28</v>
      </c>
      <c r="B253" s="9" t="s">
        <v>512</v>
      </c>
      <c r="C253" s="9">
        <v>480</v>
      </c>
      <c r="D253" s="10">
        <v>5</v>
      </c>
      <c r="E253" s="9" t="s">
        <v>512</v>
      </c>
      <c r="F253" s="9" t="s">
        <v>472</v>
      </c>
      <c r="G253" s="9" t="s">
        <v>466</v>
      </c>
      <c r="H253" s="8" t="s">
        <v>203</v>
      </c>
      <c r="I253" s="8" t="s">
        <v>204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="2" customFormat="1" ht="35" customHeight="1" spans="1:30">
      <c r="A254" s="8">
        <v>29</v>
      </c>
      <c r="B254" s="9" t="s">
        <v>513</v>
      </c>
      <c r="C254" s="9">
        <v>731</v>
      </c>
      <c r="D254" s="10">
        <v>50</v>
      </c>
      <c r="E254" s="9" t="s">
        <v>513</v>
      </c>
      <c r="F254" s="9" t="s">
        <v>514</v>
      </c>
      <c r="G254" s="9" t="s">
        <v>473</v>
      </c>
      <c r="H254" s="8" t="s">
        <v>279</v>
      </c>
      <c r="I254" s="8" t="s">
        <v>204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="2" customFormat="1" ht="35" customHeight="1" spans="1:30">
      <c r="A255" s="8">
        <v>30</v>
      </c>
      <c r="B255" s="9" t="s">
        <v>515</v>
      </c>
      <c r="C255" s="9">
        <v>500</v>
      </c>
      <c r="D255" s="10">
        <v>150</v>
      </c>
      <c r="E255" s="9" t="s">
        <v>515</v>
      </c>
      <c r="F255" s="9" t="s">
        <v>224</v>
      </c>
      <c r="G255" s="9" t="s">
        <v>286</v>
      </c>
      <c r="H255" s="8" t="s">
        <v>164</v>
      </c>
      <c r="I255" s="8" t="s">
        <v>208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="2" customFormat="1" ht="35" customHeight="1" spans="1:30">
      <c r="A256" s="8">
        <v>31</v>
      </c>
      <c r="B256" s="9" t="s">
        <v>516</v>
      </c>
      <c r="C256" s="9">
        <v>365</v>
      </c>
      <c r="D256" s="10">
        <v>80</v>
      </c>
      <c r="E256" s="9" t="s">
        <v>516</v>
      </c>
      <c r="F256" s="9" t="s">
        <v>517</v>
      </c>
      <c r="G256" s="9" t="s">
        <v>466</v>
      </c>
      <c r="H256" s="8" t="s">
        <v>164</v>
      </c>
      <c r="I256" s="8" t="s">
        <v>204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="2" customFormat="1" ht="35" customHeight="1" spans="1:30">
      <c r="A257" s="8">
        <v>32</v>
      </c>
      <c r="B257" s="9" t="s">
        <v>518</v>
      </c>
      <c r="C257" s="9">
        <v>731</v>
      </c>
      <c r="D257" s="10">
        <v>50</v>
      </c>
      <c r="E257" s="9" t="s">
        <v>518</v>
      </c>
      <c r="F257" s="9" t="s">
        <v>519</v>
      </c>
      <c r="G257" s="9" t="s">
        <v>473</v>
      </c>
      <c r="H257" s="8" t="s">
        <v>214</v>
      </c>
      <c r="I257" s="8" t="s">
        <v>204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="2" customFormat="1" ht="35" customHeight="1" spans="1:30">
      <c r="A258" s="8">
        <v>33</v>
      </c>
      <c r="B258" s="9" t="s">
        <v>520</v>
      </c>
      <c r="C258" s="9">
        <v>800</v>
      </c>
      <c r="D258" s="10">
        <v>30</v>
      </c>
      <c r="E258" s="9" t="s">
        <v>520</v>
      </c>
      <c r="F258" s="9" t="s">
        <v>521</v>
      </c>
      <c r="G258" s="9" t="s">
        <v>501</v>
      </c>
      <c r="H258" s="8" t="s">
        <v>279</v>
      </c>
      <c r="I258" s="8" t="s">
        <v>204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="2" customFormat="1" ht="35" customHeight="1" spans="1:30">
      <c r="A259" s="8">
        <v>34</v>
      </c>
      <c r="B259" s="9" t="s">
        <v>522</v>
      </c>
      <c r="C259" s="9">
        <v>320</v>
      </c>
      <c r="D259" s="10">
        <v>30</v>
      </c>
      <c r="E259" s="9" t="s">
        <v>522</v>
      </c>
      <c r="F259" s="9" t="s">
        <v>210</v>
      </c>
      <c r="G259" s="9" t="s">
        <v>523</v>
      </c>
      <c r="H259" s="8" t="s">
        <v>203</v>
      </c>
      <c r="I259" s="8" t="s">
        <v>204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="2" customFormat="1" ht="35" customHeight="1" spans="1:30">
      <c r="A260" s="8">
        <v>35</v>
      </c>
      <c r="B260" s="9" t="s">
        <v>524</v>
      </c>
      <c r="C260" s="9">
        <v>700</v>
      </c>
      <c r="D260" s="10">
        <v>30</v>
      </c>
      <c r="E260" s="9" t="s">
        <v>524</v>
      </c>
      <c r="F260" s="9" t="s">
        <v>210</v>
      </c>
      <c r="G260" s="9" t="s">
        <v>523</v>
      </c>
      <c r="H260" s="8" t="s">
        <v>203</v>
      </c>
      <c r="I260" s="8" t="s">
        <v>204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="2" customFormat="1" ht="35" customHeight="1" spans="1:30">
      <c r="A261" s="8">
        <v>36</v>
      </c>
      <c r="B261" s="9" t="s">
        <v>525</v>
      </c>
      <c r="C261" s="9">
        <v>600</v>
      </c>
      <c r="D261" s="10">
        <v>280</v>
      </c>
      <c r="E261" s="9" t="s">
        <v>525</v>
      </c>
      <c r="F261" s="9" t="s">
        <v>458</v>
      </c>
      <c r="G261" s="9" t="s">
        <v>473</v>
      </c>
      <c r="H261" s="8" t="s">
        <v>279</v>
      </c>
      <c r="I261" s="8" t="s">
        <v>204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="2" customFormat="1" ht="35" customHeight="1" spans="1:30">
      <c r="A262" s="8">
        <v>37</v>
      </c>
      <c r="B262" s="9" t="s">
        <v>526</v>
      </c>
      <c r="C262" s="9">
        <v>800</v>
      </c>
      <c r="D262" s="10">
        <v>30</v>
      </c>
      <c r="E262" s="9" t="s">
        <v>526</v>
      </c>
      <c r="F262" s="9" t="s">
        <v>472</v>
      </c>
      <c r="G262" s="9" t="s">
        <v>473</v>
      </c>
      <c r="H262" s="8" t="s">
        <v>279</v>
      </c>
      <c r="I262" s="8" t="s">
        <v>204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="1" customFormat="1" ht="35" customHeight="1" spans="1:9">
      <c r="A263" s="15" t="s">
        <v>527</v>
      </c>
      <c r="B263" s="16"/>
      <c r="C263" s="16"/>
      <c r="D263" s="16"/>
      <c r="E263" s="16"/>
      <c r="F263" s="16"/>
      <c r="G263" s="16"/>
      <c r="H263" s="16"/>
      <c r="I263" s="19"/>
    </row>
    <row r="264" s="2" customFormat="1" ht="35" customHeight="1" spans="1:30">
      <c r="A264" s="7" t="s">
        <v>191</v>
      </c>
      <c r="B264" s="7" t="s">
        <v>192</v>
      </c>
      <c r="C264" s="7" t="s">
        <v>193</v>
      </c>
      <c r="D264" s="7" t="s">
        <v>194</v>
      </c>
      <c r="E264" s="7" t="s">
        <v>195</v>
      </c>
      <c r="F264" s="7" t="s">
        <v>196</v>
      </c>
      <c r="G264" s="7" t="s">
        <v>197</v>
      </c>
      <c r="H264" s="7" t="s">
        <v>198</v>
      </c>
      <c r="I264" s="7" t="s">
        <v>199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="2" customFormat="1" ht="35" customHeight="1" spans="1:30">
      <c r="A265" s="8">
        <v>1</v>
      </c>
      <c r="B265" s="9" t="s">
        <v>528</v>
      </c>
      <c r="C265" s="9">
        <v>2400</v>
      </c>
      <c r="D265" s="10">
        <v>5.76</v>
      </c>
      <c r="E265" s="9" t="s">
        <v>528</v>
      </c>
      <c r="F265" s="9" t="s">
        <v>529</v>
      </c>
      <c r="G265" s="9" t="s">
        <v>473</v>
      </c>
      <c r="H265" s="8" t="s">
        <v>214</v>
      </c>
      <c r="I265" s="8" t="s">
        <v>204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="3" customFormat="1" ht="35" customHeight="1" spans="1:9">
      <c r="A266" s="8">
        <v>2</v>
      </c>
      <c r="B266" s="9" t="s">
        <v>530</v>
      </c>
      <c r="C266" s="9">
        <v>2000</v>
      </c>
      <c r="D266" s="10">
        <v>2.88</v>
      </c>
      <c r="E266" s="9" t="s">
        <v>530</v>
      </c>
      <c r="F266" s="9" t="s">
        <v>375</v>
      </c>
      <c r="G266" s="9" t="s">
        <v>473</v>
      </c>
      <c r="H266" s="8" t="s">
        <v>164</v>
      </c>
      <c r="I266" s="8" t="s">
        <v>164</v>
      </c>
    </row>
    <row r="267" s="2" customFormat="1" ht="35" customHeight="1" spans="1:30">
      <c r="A267" s="8">
        <v>3</v>
      </c>
      <c r="B267" s="9" t="s">
        <v>531</v>
      </c>
      <c r="C267" s="9">
        <v>8200</v>
      </c>
      <c r="D267" s="10">
        <v>2</v>
      </c>
      <c r="E267" s="9" t="s">
        <v>531</v>
      </c>
      <c r="F267" s="9" t="s">
        <v>532</v>
      </c>
      <c r="G267" s="9" t="s">
        <v>533</v>
      </c>
      <c r="H267" s="8" t="s">
        <v>279</v>
      </c>
      <c r="I267" s="8" t="s">
        <v>204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="2" customFormat="1" ht="35" customHeight="1" spans="1:30">
      <c r="A268" s="8">
        <v>4</v>
      </c>
      <c r="B268" s="9" t="s">
        <v>534</v>
      </c>
      <c r="C268" s="9">
        <v>2325</v>
      </c>
      <c r="D268" s="10">
        <v>5</v>
      </c>
      <c r="E268" s="9" t="s">
        <v>534</v>
      </c>
      <c r="F268" s="9" t="s">
        <v>532</v>
      </c>
      <c r="G268" s="9" t="s">
        <v>535</v>
      </c>
      <c r="H268" s="8" t="s">
        <v>279</v>
      </c>
      <c r="I268" s="8" t="s">
        <v>204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="2" customFormat="1" ht="35" customHeight="1" spans="1:30">
      <c r="A269" s="8">
        <v>5</v>
      </c>
      <c r="B269" s="9" t="s">
        <v>536</v>
      </c>
      <c r="C269" s="9">
        <v>1000</v>
      </c>
      <c r="D269" s="10">
        <v>5</v>
      </c>
      <c r="E269" s="9" t="s">
        <v>536</v>
      </c>
      <c r="F269" s="9" t="s">
        <v>375</v>
      </c>
      <c r="G269" s="9" t="s">
        <v>250</v>
      </c>
      <c r="H269" s="8" t="s">
        <v>203</v>
      </c>
      <c r="I269" s="8" t="s">
        <v>204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="2" customFormat="1" ht="35" customHeight="1" spans="1:30">
      <c r="A270" s="8">
        <v>6</v>
      </c>
      <c r="B270" s="9" t="s">
        <v>537</v>
      </c>
      <c r="C270" s="9">
        <v>1800</v>
      </c>
      <c r="D270" s="10">
        <v>5</v>
      </c>
      <c r="E270" s="9" t="s">
        <v>537</v>
      </c>
      <c r="F270" s="9" t="s">
        <v>375</v>
      </c>
      <c r="G270" s="9" t="s">
        <v>286</v>
      </c>
      <c r="H270" s="8" t="s">
        <v>203</v>
      </c>
      <c r="I270" s="8" t="s">
        <v>204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="3" customFormat="1" ht="35" customHeight="1" spans="1:9">
      <c r="A271" s="8">
        <v>7</v>
      </c>
      <c r="B271" s="9" t="s">
        <v>538</v>
      </c>
      <c r="C271" s="9">
        <v>1800</v>
      </c>
      <c r="D271" s="10">
        <v>4.32</v>
      </c>
      <c r="E271" s="9" t="s">
        <v>538</v>
      </c>
      <c r="F271" s="9" t="s">
        <v>235</v>
      </c>
      <c r="G271" s="9" t="s">
        <v>202</v>
      </c>
      <c r="H271" s="8" t="s">
        <v>164</v>
      </c>
      <c r="I271" s="8" t="s">
        <v>164</v>
      </c>
    </row>
    <row r="272" s="3" customFormat="1" ht="35" customHeight="1" spans="1:9">
      <c r="A272" s="8">
        <v>8</v>
      </c>
      <c r="B272" s="9" t="s">
        <v>539</v>
      </c>
      <c r="C272" s="9">
        <v>2800</v>
      </c>
      <c r="D272" s="10">
        <v>150</v>
      </c>
      <c r="E272" s="9" t="s">
        <v>539</v>
      </c>
      <c r="F272" s="9" t="s">
        <v>540</v>
      </c>
      <c r="G272" s="9" t="s">
        <v>492</v>
      </c>
      <c r="H272" s="8" t="s">
        <v>164</v>
      </c>
      <c r="I272" s="8" t="s">
        <v>208</v>
      </c>
    </row>
    <row r="273" s="3" customFormat="1" ht="35" customHeight="1" spans="1:9">
      <c r="A273" s="8">
        <v>9</v>
      </c>
      <c r="B273" s="9" t="s">
        <v>541</v>
      </c>
      <c r="C273" s="9">
        <v>5000</v>
      </c>
      <c r="D273" s="10">
        <v>3</v>
      </c>
      <c r="E273" s="9" t="s">
        <v>541</v>
      </c>
      <c r="F273" s="9" t="s">
        <v>532</v>
      </c>
      <c r="G273" s="9" t="s">
        <v>542</v>
      </c>
      <c r="H273" s="8" t="s">
        <v>164</v>
      </c>
      <c r="I273" s="8" t="s">
        <v>164</v>
      </c>
    </row>
    <row r="274" s="3" customFormat="1" ht="35" customHeight="1" spans="1:9">
      <c r="A274" s="8">
        <v>10</v>
      </c>
      <c r="B274" s="9" t="s">
        <v>543</v>
      </c>
      <c r="C274" s="9">
        <v>3500</v>
      </c>
      <c r="D274" s="10">
        <v>3</v>
      </c>
      <c r="E274" s="9" t="s">
        <v>543</v>
      </c>
      <c r="F274" s="9" t="s">
        <v>544</v>
      </c>
      <c r="G274" s="9" t="s">
        <v>466</v>
      </c>
      <c r="H274" s="8" t="s">
        <v>164</v>
      </c>
      <c r="I274" s="8" t="s">
        <v>164</v>
      </c>
    </row>
    <row r="275" s="2" customFormat="1" ht="35" customHeight="1" spans="1:30">
      <c r="A275" s="8">
        <v>11</v>
      </c>
      <c r="B275" s="9" t="s">
        <v>545</v>
      </c>
      <c r="C275" s="9">
        <v>2800</v>
      </c>
      <c r="D275" s="10">
        <v>5</v>
      </c>
      <c r="E275" s="9" t="s">
        <v>545</v>
      </c>
      <c r="F275" s="9" t="s">
        <v>532</v>
      </c>
      <c r="G275" s="9" t="s">
        <v>542</v>
      </c>
      <c r="H275" s="8" t="s">
        <v>279</v>
      </c>
      <c r="I275" s="8" t="s">
        <v>204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="2" customFormat="1" ht="35" customHeight="1" spans="1:30">
      <c r="A276" s="8">
        <v>12</v>
      </c>
      <c r="B276" s="9" t="s">
        <v>546</v>
      </c>
      <c r="C276" s="9">
        <v>4800</v>
      </c>
      <c r="D276" s="10">
        <v>5</v>
      </c>
      <c r="E276" s="9" t="s">
        <v>546</v>
      </c>
      <c r="F276" s="9" t="s">
        <v>532</v>
      </c>
      <c r="G276" s="9" t="s">
        <v>542</v>
      </c>
      <c r="H276" s="8" t="s">
        <v>164</v>
      </c>
      <c r="I276" s="8" t="s">
        <v>164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="3" customFormat="1" ht="35" customHeight="1" spans="1:9">
      <c r="A277" s="8">
        <v>13</v>
      </c>
      <c r="B277" s="9" t="s">
        <v>547</v>
      </c>
      <c r="C277" s="9">
        <v>7900</v>
      </c>
      <c r="D277" s="10">
        <v>3</v>
      </c>
      <c r="E277" s="9" t="s">
        <v>547</v>
      </c>
      <c r="F277" s="9" t="s">
        <v>532</v>
      </c>
      <c r="G277" s="9" t="s">
        <v>548</v>
      </c>
      <c r="H277" s="8" t="s">
        <v>164</v>
      </c>
      <c r="I277" s="8" t="s">
        <v>164</v>
      </c>
    </row>
    <row r="278" s="2" customFormat="1" ht="35" customHeight="1" spans="1:30">
      <c r="A278" s="8">
        <v>14</v>
      </c>
      <c r="B278" s="9" t="s">
        <v>549</v>
      </c>
      <c r="C278" s="9">
        <v>880</v>
      </c>
      <c r="D278" s="10">
        <v>30</v>
      </c>
      <c r="E278" s="9" t="s">
        <v>549</v>
      </c>
      <c r="F278" s="9" t="s">
        <v>532</v>
      </c>
      <c r="G278" s="9" t="s">
        <v>550</v>
      </c>
      <c r="H278" s="8" t="s">
        <v>164</v>
      </c>
      <c r="I278" s="8" t="s">
        <v>164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="3" customFormat="1" ht="35" customHeight="1" spans="1:9">
      <c r="A279" s="8">
        <v>15</v>
      </c>
      <c r="B279" s="9" t="s">
        <v>551</v>
      </c>
      <c r="C279" s="9">
        <v>980</v>
      </c>
      <c r="D279" s="10">
        <v>80</v>
      </c>
      <c r="E279" s="9" t="s">
        <v>551</v>
      </c>
      <c r="F279" s="9" t="s">
        <v>532</v>
      </c>
      <c r="G279" s="9" t="s">
        <v>552</v>
      </c>
      <c r="H279" s="8" t="s">
        <v>164</v>
      </c>
      <c r="I279" s="8" t="s">
        <v>164</v>
      </c>
    </row>
    <row r="280" s="3" customFormat="1" ht="35" customHeight="1" spans="1:9">
      <c r="A280" s="8">
        <v>16</v>
      </c>
      <c r="B280" s="9" t="s">
        <v>553</v>
      </c>
      <c r="C280" s="9">
        <v>1800</v>
      </c>
      <c r="D280" s="10">
        <v>50</v>
      </c>
      <c r="E280" s="9" t="s">
        <v>553</v>
      </c>
      <c r="F280" s="9" t="s">
        <v>532</v>
      </c>
      <c r="G280" s="9" t="s">
        <v>552</v>
      </c>
      <c r="H280" s="8" t="s">
        <v>164</v>
      </c>
      <c r="I280" s="8" t="s">
        <v>164</v>
      </c>
    </row>
    <row r="281" s="1" customFormat="1" ht="25" customHeight="1" spans="1:9">
      <c r="A281" s="2"/>
      <c r="B281" s="2"/>
      <c r="C281" s="2"/>
      <c r="D281" s="2"/>
      <c r="E281" s="2"/>
      <c r="F281" s="2"/>
      <c r="G281" s="2"/>
      <c r="H281" s="2"/>
      <c r="I281" s="2"/>
    </row>
  </sheetData>
  <mergeCells count="54">
    <mergeCell ref="A1:I1"/>
    <mergeCell ref="A2:I2"/>
    <mergeCell ref="A219:I219"/>
    <mergeCell ref="A263:I263"/>
    <mergeCell ref="A22:A25"/>
    <mergeCell ref="A34:A38"/>
    <mergeCell ref="A39:A43"/>
    <mergeCell ref="A44:A46"/>
    <mergeCell ref="A47:A49"/>
    <mergeCell ref="A52:A54"/>
    <mergeCell ref="A55:A58"/>
    <mergeCell ref="A63:A67"/>
    <mergeCell ref="A74:A76"/>
    <mergeCell ref="A77:A79"/>
    <mergeCell ref="A85:A86"/>
    <mergeCell ref="A87:A91"/>
    <mergeCell ref="A94:A99"/>
    <mergeCell ref="A100:A102"/>
    <mergeCell ref="A109:A113"/>
    <mergeCell ref="A118:A125"/>
    <mergeCell ref="A127:A130"/>
    <mergeCell ref="A136:A138"/>
    <mergeCell ref="A147:A148"/>
    <mergeCell ref="A151:A152"/>
    <mergeCell ref="A159:A164"/>
    <mergeCell ref="A208:A214"/>
    <mergeCell ref="A229:A232"/>
    <mergeCell ref="A235:A236"/>
    <mergeCell ref="A250:A251"/>
    <mergeCell ref="B22:B25"/>
    <mergeCell ref="B34:B38"/>
    <mergeCell ref="B39:B43"/>
    <mergeCell ref="B44:B46"/>
    <mergeCell ref="B47:B49"/>
    <mergeCell ref="B52:B54"/>
    <mergeCell ref="B55:B58"/>
    <mergeCell ref="B63:B67"/>
    <mergeCell ref="B74:B76"/>
    <mergeCell ref="B77:B79"/>
    <mergeCell ref="B85:B86"/>
    <mergeCell ref="B87:B91"/>
    <mergeCell ref="B94:B99"/>
    <mergeCell ref="B100:B102"/>
    <mergeCell ref="B109:B113"/>
    <mergeCell ref="B118:B125"/>
    <mergeCell ref="B127:B130"/>
    <mergeCell ref="B136:B138"/>
    <mergeCell ref="B147:B148"/>
    <mergeCell ref="B151:B152"/>
    <mergeCell ref="B159:B164"/>
    <mergeCell ref="B208:B214"/>
    <mergeCell ref="B229:B232"/>
    <mergeCell ref="B235:B236"/>
    <mergeCell ref="B250:B2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16" sqref="K16"/>
    </sheetView>
  </sheetViews>
  <sheetFormatPr defaultColWidth="9" defaultRowHeight="13.5"/>
  <cols>
    <col min="1" max="1" width="22.2583333333333" style="43" customWidth="1"/>
    <col min="2" max="2" width="52.5" style="43" customWidth="1"/>
    <col min="3" max="4" width="9" style="43"/>
    <col min="5" max="6" width="9" style="67"/>
    <col min="7" max="7" width="12.625" style="67" customWidth="1"/>
    <col min="8" max="16384" width="9" style="43"/>
  </cols>
  <sheetData>
    <row r="1" ht="36" spans="1:7">
      <c r="A1" s="36" t="s">
        <v>50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6</v>
      </c>
    </row>
    <row r="2" spans="1:9">
      <c r="A2" s="34" t="s">
        <v>51</v>
      </c>
      <c r="B2" s="25" t="s">
        <v>52</v>
      </c>
      <c r="C2" s="27" t="s">
        <v>53</v>
      </c>
      <c r="D2" s="27" t="s">
        <v>9</v>
      </c>
      <c r="E2" s="29">
        <v>38</v>
      </c>
      <c r="F2" s="76">
        <v>12980</v>
      </c>
      <c r="G2" s="70">
        <v>493240</v>
      </c>
      <c r="H2" s="63"/>
      <c r="I2" s="63"/>
    </row>
    <row r="3" s="43" customFormat="1" spans="1:7">
      <c r="A3" s="77"/>
      <c r="B3" s="25" t="s">
        <v>54</v>
      </c>
      <c r="C3" s="27" t="s">
        <v>53</v>
      </c>
      <c r="D3" s="27" t="s">
        <v>9</v>
      </c>
      <c r="E3" s="29">
        <v>12</v>
      </c>
      <c r="F3" s="76">
        <v>3000</v>
      </c>
      <c r="G3" s="70">
        <v>36000</v>
      </c>
    </row>
    <row r="4" s="43" customFormat="1" spans="1:7">
      <c r="A4" s="77"/>
      <c r="B4" s="25" t="s">
        <v>55</v>
      </c>
      <c r="C4" s="27" t="s">
        <v>53</v>
      </c>
      <c r="D4" s="27" t="s">
        <v>9</v>
      </c>
      <c r="E4" s="29">
        <v>12.5</v>
      </c>
      <c r="F4" s="76">
        <v>3000</v>
      </c>
      <c r="G4" s="70">
        <v>37500</v>
      </c>
    </row>
    <row r="5" spans="1:7">
      <c r="A5" s="77"/>
      <c r="B5" s="25" t="s">
        <v>56</v>
      </c>
      <c r="C5" s="27" t="s">
        <v>53</v>
      </c>
      <c r="D5" s="27" t="s">
        <v>9</v>
      </c>
      <c r="E5" s="29">
        <v>8</v>
      </c>
      <c r="F5" s="76">
        <v>3000</v>
      </c>
      <c r="G5" s="26">
        <v>24000</v>
      </c>
    </row>
    <row r="6" ht="12" customHeight="1" spans="1:7">
      <c r="A6" s="77"/>
      <c r="B6" s="25" t="s">
        <v>57</v>
      </c>
      <c r="C6" s="27" t="s">
        <v>53</v>
      </c>
      <c r="D6" s="27" t="s">
        <v>9</v>
      </c>
      <c r="E6" s="76">
        <v>8</v>
      </c>
      <c r="F6" s="76">
        <v>3000</v>
      </c>
      <c r="G6" s="78">
        <v>24000</v>
      </c>
    </row>
    <row r="7" spans="1:7">
      <c r="A7" s="77"/>
      <c r="B7" s="25" t="s">
        <v>58</v>
      </c>
      <c r="C7" s="27" t="s">
        <v>53</v>
      </c>
      <c r="D7" s="27" t="s">
        <v>9</v>
      </c>
      <c r="E7" s="76">
        <v>9</v>
      </c>
      <c r="F7" s="76">
        <v>1000</v>
      </c>
      <c r="G7" s="26">
        <f>SUM(E7*F7)</f>
        <v>9000</v>
      </c>
    </row>
    <row r="8" spans="1:7">
      <c r="A8" s="77"/>
      <c r="B8" s="25" t="s">
        <v>59</v>
      </c>
      <c r="C8" s="27" t="s">
        <v>53</v>
      </c>
      <c r="D8" s="27" t="s">
        <v>9</v>
      </c>
      <c r="E8" s="76">
        <v>8.5</v>
      </c>
      <c r="F8" s="76">
        <v>1000</v>
      </c>
      <c r="G8" s="26">
        <f>SUM(E8*F8)</f>
        <v>8500</v>
      </c>
    </row>
    <row r="9" spans="1:7">
      <c r="A9" s="77"/>
      <c r="B9" s="79" t="s">
        <v>60</v>
      </c>
      <c r="C9" s="27" t="s">
        <v>53</v>
      </c>
      <c r="D9" s="27" t="s">
        <v>9</v>
      </c>
      <c r="E9" s="78">
        <v>1.9</v>
      </c>
      <c r="F9" s="78">
        <v>6000</v>
      </c>
      <c r="G9" s="78">
        <f>E9*F9</f>
        <v>11400</v>
      </c>
    </row>
    <row r="10" spans="1:7">
      <c r="A10" s="77"/>
      <c r="B10" s="79" t="s">
        <v>61</v>
      </c>
      <c r="C10" s="27" t="s">
        <v>53</v>
      </c>
      <c r="D10" s="27" t="s">
        <v>9</v>
      </c>
      <c r="E10" s="78">
        <v>3.7</v>
      </c>
      <c r="F10" s="78">
        <v>6000</v>
      </c>
      <c r="G10" s="78">
        <f t="shared" ref="G10:G16" si="0">E10*F10</f>
        <v>22200</v>
      </c>
    </row>
    <row r="11" spans="1:7">
      <c r="A11" s="77"/>
      <c r="B11" s="79" t="s">
        <v>62</v>
      </c>
      <c r="C11" s="27" t="s">
        <v>53</v>
      </c>
      <c r="D11" s="27" t="s">
        <v>9</v>
      </c>
      <c r="E11" s="78">
        <v>5.7</v>
      </c>
      <c r="F11" s="78">
        <v>6000</v>
      </c>
      <c r="G11" s="78">
        <f t="shared" si="0"/>
        <v>34200</v>
      </c>
    </row>
    <row r="12" spans="1:7">
      <c r="A12" s="77"/>
      <c r="B12" s="79" t="s">
        <v>63</v>
      </c>
      <c r="C12" s="27" t="s">
        <v>53</v>
      </c>
      <c r="D12" s="27" t="s">
        <v>9</v>
      </c>
      <c r="E12" s="78">
        <v>10.05</v>
      </c>
      <c r="F12" s="78">
        <v>500</v>
      </c>
      <c r="G12" s="78">
        <f t="shared" si="0"/>
        <v>5025</v>
      </c>
    </row>
    <row r="13" spans="1:7">
      <c r="A13" s="77"/>
      <c r="B13" s="79" t="s">
        <v>64</v>
      </c>
      <c r="C13" s="27" t="s">
        <v>53</v>
      </c>
      <c r="D13" s="27" t="s">
        <v>9</v>
      </c>
      <c r="E13" s="78">
        <v>9</v>
      </c>
      <c r="F13" s="78">
        <v>8000</v>
      </c>
      <c r="G13" s="78">
        <f t="shared" si="0"/>
        <v>72000</v>
      </c>
    </row>
    <row r="14" spans="1:7">
      <c r="A14" s="77"/>
      <c r="B14" s="79" t="s">
        <v>65</v>
      </c>
      <c r="C14" s="27" t="s">
        <v>53</v>
      </c>
      <c r="D14" s="27" t="s">
        <v>9</v>
      </c>
      <c r="E14" s="78">
        <v>10.05</v>
      </c>
      <c r="F14" s="78">
        <v>4000</v>
      </c>
      <c r="G14" s="78">
        <f t="shared" si="0"/>
        <v>40200</v>
      </c>
    </row>
    <row r="15" spans="1:7">
      <c r="A15" s="77"/>
      <c r="B15" s="79" t="s">
        <v>66</v>
      </c>
      <c r="C15" s="27" t="s">
        <v>53</v>
      </c>
      <c r="D15" s="27" t="s">
        <v>9</v>
      </c>
      <c r="E15" s="78">
        <v>10.05</v>
      </c>
      <c r="F15" s="78">
        <v>3000</v>
      </c>
      <c r="G15" s="78">
        <f t="shared" si="0"/>
        <v>30150</v>
      </c>
    </row>
    <row r="16" spans="1:7">
      <c r="A16" s="77"/>
      <c r="B16" s="79" t="s">
        <v>67</v>
      </c>
      <c r="C16" s="27" t="s">
        <v>53</v>
      </c>
      <c r="D16" s="27" t="s">
        <v>9</v>
      </c>
      <c r="E16" s="78">
        <v>12</v>
      </c>
      <c r="F16" s="78">
        <v>1000</v>
      </c>
      <c r="G16" s="78">
        <f t="shared" si="0"/>
        <v>12000</v>
      </c>
    </row>
    <row r="17" spans="1:7">
      <c r="A17" s="77"/>
      <c r="B17" s="80" t="s">
        <v>68</v>
      </c>
      <c r="C17" s="27" t="s">
        <v>53</v>
      </c>
      <c r="D17" s="27" t="s">
        <v>9</v>
      </c>
      <c r="E17" s="70">
        <v>14.56</v>
      </c>
      <c r="F17" s="70">
        <v>3000</v>
      </c>
      <c r="G17" s="78">
        <f t="shared" ref="G17:G23" si="1">E17*F17</f>
        <v>43680</v>
      </c>
    </row>
    <row r="18" spans="1:7">
      <c r="A18" s="77"/>
      <c r="B18" s="81" t="s">
        <v>69</v>
      </c>
      <c r="C18" s="27" t="s">
        <v>53</v>
      </c>
      <c r="D18" s="27" t="s">
        <v>9</v>
      </c>
      <c r="E18" s="70">
        <v>8</v>
      </c>
      <c r="F18" s="70">
        <v>3000</v>
      </c>
      <c r="G18" s="78">
        <f t="shared" si="1"/>
        <v>24000</v>
      </c>
    </row>
    <row r="19" spans="1:7">
      <c r="A19" s="77"/>
      <c r="B19" s="81" t="s">
        <v>70</v>
      </c>
      <c r="C19" s="27" t="s">
        <v>53</v>
      </c>
      <c r="D19" s="27" t="s">
        <v>9</v>
      </c>
      <c r="E19" s="70">
        <v>8</v>
      </c>
      <c r="F19" s="70">
        <v>3000</v>
      </c>
      <c r="G19" s="78">
        <f t="shared" si="1"/>
        <v>24000</v>
      </c>
    </row>
    <row r="20" spans="1:7">
      <c r="A20" s="77"/>
      <c r="B20" s="81" t="s">
        <v>71</v>
      </c>
      <c r="C20" s="27" t="s">
        <v>53</v>
      </c>
      <c r="D20" s="27" t="s">
        <v>9</v>
      </c>
      <c r="E20" s="70">
        <v>8</v>
      </c>
      <c r="F20" s="70">
        <v>3000</v>
      </c>
      <c r="G20" s="78">
        <f t="shared" si="1"/>
        <v>24000</v>
      </c>
    </row>
    <row r="21" spans="1:7">
      <c r="A21" s="77"/>
      <c r="B21" s="81" t="s">
        <v>72</v>
      </c>
      <c r="C21" s="27" t="s">
        <v>53</v>
      </c>
      <c r="D21" s="27" t="s">
        <v>9</v>
      </c>
      <c r="E21" s="70">
        <v>8</v>
      </c>
      <c r="F21" s="70">
        <v>3000</v>
      </c>
      <c r="G21" s="78">
        <f t="shared" si="1"/>
        <v>24000</v>
      </c>
    </row>
    <row r="22" spans="1:7">
      <c r="A22" s="77"/>
      <c r="B22" s="81" t="s">
        <v>73</v>
      </c>
      <c r="C22" s="27" t="s">
        <v>53</v>
      </c>
      <c r="D22" s="27" t="s">
        <v>9</v>
      </c>
      <c r="E22" s="70">
        <v>8</v>
      </c>
      <c r="F22" s="70">
        <v>3000</v>
      </c>
      <c r="G22" s="78">
        <f t="shared" si="1"/>
        <v>24000</v>
      </c>
    </row>
    <row r="23" spans="1:7">
      <c r="A23" s="82"/>
      <c r="B23" s="81" t="s">
        <v>74</v>
      </c>
      <c r="C23" s="27" t="s">
        <v>53</v>
      </c>
      <c r="D23" s="27" t="s">
        <v>9</v>
      </c>
      <c r="E23" s="70">
        <v>8</v>
      </c>
      <c r="F23" s="70">
        <v>3000</v>
      </c>
      <c r="G23" s="78">
        <f t="shared" si="1"/>
        <v>24000</v>
      </c>
    </row>
    <row r="24" spans="7:7">
      <c r="G24" s="67">
        <f>SUM(G2:G23)</f>
        <v>1047095</v>
      </c>
    </row>
  </sheetData>
  <mergeCells count="1">
    <mergeCell ref="A2:A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K12" sqref="K12"/>
    </sheetView>
  </sheetViews>
  <sheetFormatPr defaultColWidth="9" defaultRowHeight="13.5" outlineLevelCol="6"/>
  <cols>
    <col min="1" max="1" width="14.625" style="43" customWidth="1"/>
    <col min="2" max="2" width="24.5" style="43" customWidth="1"/>
    <col min="3" max="3" width="9" style="43"/>
    <col min="4" max="6" width="9" style="67"/>
    <col min="7" max="7" width="10.375" style="67"/>
    <col min="8" max="16384" width="9" style="43"/>
  </cols>
  <sheetData>
    <row r="1" ht="42.75" spans="1:7">
      <c r="A1" s="36" t="s">
        <v>75</v>
      </c>
      <c r="B1" s="36" t="s">
        <v>1</v>
      </c>
      <c r="C1" s="34" t="s">
        <v>2</v>
      </c>
      <c r="D1" s="36" t="s">
        <v>3</v>
      </c>
      <c r="E1" s="37" t="s">
        <v>4</v>
      </c>
      <c r="F1" s="36" t="s">
        <v>5</v>
      </c>
      <c r="G1" s="37" t="s">
        <v>6</v>
      </c>
    </row>
    <row r="2" s="43" customFormat="1" ht="24" spans="1:7">
      <c r="A2" s="68" t="s">
        <v>76</v>
      </c>
      <c r="B2" s="69" t="s">
        <v>77</v>
      </c>
      <c r="C2" s="69"/>
      <c r="D2" s="69" t="s">
        <v>9</v>
      </c>
      <c r="E2" s="57">
        <v>6</v>
      </c>
      <c r="F2" s="70">
        <v>40000</v>
      </c>
      <c r="G2" s="56">
        <f t="shared" ref="G2:G9" si="0">E2*F2</f>
        <v>240000</v>
      </c>
    </row>
    <row r="3" s="43" customFormat="1" ht="24" spans="1:7">
      <c r="A3" s="68"/>
      <c r="B3" s="69" t="s">
        <v>78</v>
      </c>
      <c r="C3" s="69"/>
      <c r="D3" s="69" t="s">
        <v>9</v>
      </c>
      <c r="E3" s="57">
        <v>6</v>
      </c>
      <c r="F3" s="70">
        <v>24000</v>
      </c>
      <c r="G3" s="56">
        <f t="shared" si="0"/>
        <v>144000</v>
      </c>
    </row>
    <row r="4" s="43" customFormat="1" ht="24" spans="1:7">
      <c r="A4" s="68"/>
      <c r="B4" s="69" t="s">
        <v>79</v>
      </c>
      <c r="C4" s="69"/>
      <c r="D4" s="69" t="s">
        <v>9</v>
      </c>
      <c r="E4" s="57">
        <v>6</v>
      </c>
      <c r="F4" s="70">
        <v>24000</v>
      </c>
      <c r="G4" s="56">
        <f t="shared" si="0"/>
        <v>144000</v>
      </c>
    </row>
    <row r="5" s="43" customFormat="1" ht="24" spans="1:7">
      <c r="A5" s="68"/>
      <c r="B5" s="69" t="s">
        <v>80</v>
      </c>
      <c r="C5" s="69"/>
      <c r="D5" s="69" t="s">
        <v>9</v>
      </c>
      <c r="E5" s="57">
        <v>6</v>
      </c>
      <c r="F5" s="70">
        <v>24000</v>
      </c>
      <c r="G5" s="56">
        <f t="shared" si="0"/>
        <v>144000</v>
      </c>
    </row>
    <row r="6" s="43" customFormat="1" ht="24" spans="1:7">
      <c r="A6" s="68"/>
      <c r="B6" s="69" t="s">
        <v>81</v>
      </c>
      <c r="C6" s="69"/>
      <c r="D6" s="69" t="s">
        <v>9</v>
      </c>
      <c r="E6" s="57">
        <v>6</v>
      </c>
      <c r="F6" s="70">
        <v>24000</v>
      </c>
      <c r="G6" s="56">
        <f t="shared" si="0"/>
        <v>144000</v>
      </c>
    </row>
    <row r="7" s="43" customFormat="1" ht="24" spans="1:7">
      <c r="A7" s="68"/>
      <c r="B7" s="69" t="s">
        <v>82</v>
      </c>
      <c r="C7" s="69"/>
      <c r="D7" s="69" t="s">
        <v>9</v>
      </c>
      <c r="E7" s="57">
        <v>7.28</v>
      </c>
      <c r="F7" s="70">
        <v>40000</v>
      </c>
      <c r="G7" s="56">
        <f t="shared" si="0"/>
        <v>291200</v>
      </c>
    </row>
    <row r="8" s="43" customFormat="1" ht="24" spans="1:7">
      <c r="A8" s="68"/>
      <c r="B8" s="71" t="s">
        <v>83</v>
      </c>
      <c r="C8" s="69"/>
      <c r="D8" s="69" t="s">
        <v>9</v>
      </c>
      <c r="E8" s="57">
        <v>6</v>
      </c>
      <c r="F8" s="70">
        <v>38000</v>
      </c>
      <c r="G8" s="56">
        <f t="shared" si="0"/>
        <v>228000</v>
      </c>
    </row>
    <row r="9" s="43" customFormat="1" ht="24" spans="1:7">
      <c r="A9" s="68"/>
      <c r="B9" s="71" t="s">
        <v>84</v>
      </c>
      <c r="C9" s="69"/>
      <c r="D9" s="69" t="s">
        <v>9</v>
      </c>
      <c r="E9" s="57">
        <v>9</v>
      </c>
      <c r="F9" s="70">
        <v>40000</v>
      </c>
      <c r="G9" s="56">
        <f t="shared" si="0"/>
        <v>360000</v>
      </c>
    </row>
    <row r="10" s="43" customFormat="1" ht="24" spans="1:7">
      <c r="A10" s="68"/>
      <c r="B10" s="72" t="s">
        <v>85</v>
      </c>
      <c r="C10" s="69"/>
      <c r="D10" s="69" t="s">
        <v>9</v>
      </c>
      <c r="E10" s="57">
        <v>20</v>
      </c>
      <c r="F10" s="70">
        <v>3630</v>
      </c>
      <c r="G10" s="56">
        <v>72600</v>
      </c>
    </row>
    <row r="11" s="43" customFormat="1" ht="24" spans="1:7">
      <c r="A11" s="68"/>
      <c r="B11" s="72" t="s">
        <v>86</v>
      </c>
      <c r="C11" s="69"/>
      <c r="D11" s="69" t="s">
        <v>9</v>
      </c>
      <c r="E11" s="57">
        <v>12</v>
      </c>
      <c r="F11" s="70">
        <v>2620</v>
      </c>
      <c r="G11" s="56">
        <v>31440</v>
      </c>
    </row>
    <row r="12" s="43" customFormat="1" ht="24" spans="1:7">
      <c r="A12" s="68"/>
      <c r="B12" s="72" t="s">
        <v>87</v>
      </c>
      <c r="C12" s="69"/>
      <c r="D12" s="69" t="s">
        <v>9</v>
      </c>
      <c r="E12" s="57">
        <v>10</v>
      </c>
      <c r="F12" s="70">
        <v>3146</v>
      </c>
      <c r="G12" s="56">
        <v>31460</v>
      </c>
    </row>
    <row r="13" s="43" customFormat="1" ht="38.25" spans="1:7">
      <c r="A13" s="68"/>
      <c r="B13" s="73" t="s">
        <v>88</v>
      </c>
      <c r="C13" s="69"/>
      <c r="D13" s="69" t="s">
        <v>9</v>
      </c>
      <c r="E13" s="57">
        <v>51</v>
      </c>
      <c r="F13" s="70">
        <v>3620</v>
      </c>
      <c r="G13" s="56">
        <v>184620</v>
      </c>
    </row>
    <row r="14" ht="24" spans="1:7">
      <c r="A14" s="68"/>
      <c r="B14" s="69" t="s">
        <v>89</v>
      </c>
      <c r="C14" s="69"/>
      <c r="D14" s="69" t="s">
        <v>9</v>
      </c>
      <c r="E14" s="57">
        <v>9.1</v>
      </c>
      <c r="F14" s="69">
        <v>31240</v>
      </c>
      <c r="G14" s="56">
        <f t="shared" ref="G14:G27" si="1">E14*F14</f>
        <v>284284</v>
      </c>
    </row>
    <row r="15" ht="24" spans="1:7">
      <c r="A15" s="68"/>
      <c r="B15" s="69" t="s">
        <v>90</v>
      </c>
      <c r="C15" s="69"/>
      <c r="D15" s="69" t="s">
        <v>9</v>
      </c>
      <c r="E15" s="57">
        <v>9.1</v>
      </c>
      <c r="F15" s="69">
        <v>31680</v>
      </c>
      <c r="G15" s="56">
        <f t="shared" si="1"/>
        <v>288288</v>
      </c>
    </row>
    <row r="16" ht="24" spans="1:7">
      <c r="A16" s="68"/>
      <c r="B16" s="69" t="s">
        <v>91</v>
      </c>
      <c r="C16" s="69"/>
      <c r="D16" s="69" t="s">
        <v>9</v>
      </c>
      <c r="E16" s="57">
        <v>9.1</v>
      </c>
      <c r="F16" s="69">
        <v>34760</v>
      </c>
      <c r="G16" s="56">
        <f t="shared" si="1"/>
        <v>316316</v>
      </c>
    </row>
    <row r="17" ht="24" spans="1:7">
      <c r="A17" s="68"/>
      <c r="B17" s="69" t="s">
        <v>92</v>
      </c>
      <c r="C17" s="69"/>
      <c r="D17" s="69" t="s">
        <v>9</v>
      </c>
      <c r="E17" s="57">
        <v>9.1</v>
      </c>
      <c r="F17" s="69">
        <v>34320</v>
      </c>
      <c r="G17" s="56">
        <f t="shared" si="1"/>
        <v>312312</v>
      </c>
    </row>
    <row r="18" ht="24" spans="1:7">
      <c r="A18" s="68"/>
      <c r="B18" s="69" t="s">
        <v>93</v>
      </c>
      <c r="C18" s="69"/>
      <c r="D18" s="69" t="s">
        <v>9</v>
      </c>
      <c r="E18" s="57">
        <v>9.1</v>
      </c>
      <c r="F18" s="69">
        <v>44000</v>
      </c>
      <c r="G18" s="56">
        <f t="shared" si="1"/>
        <v>400400</v>
      </c>
    </row>
    <row r="19" ht="24" spans="1:7">
      <c r="A19" s="68"/>
      <c r="B19" s="69" t="s">
        <v>94</v>
      </c>
      <c r="C19" s="69"/>
      <c r="D19" s="69" t="s">
        <v>9</v>
      </c>
      <c r="E19" s="57">
        <v>10.01</v>
      </c>
      <c r="F19" s="69">
        <v>24640</v>
      </c>
      <c r="G19" s="56">
        <f t="shared" si="1"/>
        <v>246646.4</v>
      </c>
    </row>
    <row r="20" ht="24" spans="1:7">
      <c r="A20" s="68"/>
      <c r="B20" s="69" t="s">
        <v>95</v>
      </c>
      <c r="C20" s="69"/>
      <c r="D20" s="69" t="s">
        <v>9</v>
      </c>
      <c r="E20" s="57">
        <v>10.01</v>
      </c>
      <c r="F20" s="69">
        <v>25080</v>
      </c>
      <c r="G20" s="56">
        <f t="shared" si="1"/>
        <v>251050.8</v>
      </c>
    </row>
    <row r="21" ht="24" spans="1:7">
      <c r="A21" s="68"/>
      <c r="B21" s="69" t="s">
        <v>96</v>
      </c>
      <c r="C21" s="69"/>
      <c r="D21" s="69" t="s">
        <v>9</v>
      </c>
      <c r="E21" s="57">
        <v>10.01</v>
      </c>
      <c r="F21" s="69">
        <v>25080</v>
      </c>
      <c r="G21" s="56">
        <f t="shared" si="1"/>
        <v>251050.8</v>
      </c>
    </row>
    <row r="22" ht="24" spans="1:7">
      <c r="A22" s="68"/>
      <c r="B22" s="69" t="s">
        <v>97</v>
      </c>
      <c r="C22" s="69"/>
      <c r="D22" s="69" t="s">
        <v>9</v>
      </c>
      <c r="E22" s="57">
        <v>7.28</v>
      </c>
      <c r="F22" s="69">
        <v>16280</v>
      </c>
      <c r="G22" s="56">
        <f t="shared" si="1"/>
        <v>118518.4</v>
      </c>
    </row>
    <row r="23" ht="24" spans="1:7">
      <c r="A23" s="68"/>
      <c r="B23" s="71" t="s">
        <v>98</v>
      </c>
      <c r="C23" s="69"/>
      <c r="D23" s="69" t="s">
        <v>9</v>
      </c>
      <c r="E23" s="57">
        <v>14.56</v>
      </c>
      <c r="F23" s="69">
        <v>20240</v>
      </c>
      <c r="G23" s="56">
        <f t="shared" si="1"/>
        <v>294694.4</v>
      </c>
    </row>
    <row r="24" ht="24" spans="1:7">
      <c r="A24" s="68"/>
      <c r="B24" s="74" t="s">
        <v>99</v>
      </c>
      <c r="C24" s="69"/>
      <c r="D24" s="69" t="s">
        <v>9</v>
      </c>
      <c r="E24" s="57">
        <v>14</v>
      </c>
      <c r="F24" s="69">
        <v>13115</v>
      </c>
      <c r="G24" s="56">
        <f t="shared" si="1"/>
        <v>183610</v>
      </c>
    </row>
    <row r="25" spans="1:7">
      <c r="A25" s="68"/>
      <c r="B25" s="74" t="s">
        <v>100</v>
      </c>
      <c r="C25" s="69"/>
      <c r="D25" s="69" t="s">
        <v>9</v>
      </c>
      <c r="E25" s="57">
        <v>14.56</v>
      </c>
      <c r="F25" s="69">
        <v>13640</v>
      </c>
      <c r="G25" s="56">
        <f t="shared" si="1"/>
        <v>198598.4</v>
      </c>
    </row>
    <row r="26" ht="24" spans="1:7">
      <c r="A26" s="68"/>
      <c r="B26" s="69" t="s">
        <v>101</v>
      </c>
      <c r="C26" s="69"/>
      <c r="D26" s="69" t="s">
        <v>9</v>
      </c>
      <c r="E26" s="57">
        <v>70.05</v>
      </c>
      <c r="F26" s="69">
        <v>10560</v>
      </c>
      <c r="G26" s="56">
        <f t="shared" si="1"/>
        <v>739728</v>
      </c>
    </row>
    <row r="27" ht="24" spans="1:7">
      <c r="A27" s="68"/>
      <c r="B27" s="71" t="s">
        <v>102</v>
      </c>
      <c r="C27" s="69"/>
      <c r="D27" s="69" t="s">
        <v>9</v>
      </c>
      <c r="E27" s="57">
        <v>14</v>
      </c>
      <c r="F27" s="69">
        <v>2420</v>
      </c>
      <c r="G27" s="56">
        <f t="shared" si="1"/>
        <v>33880</v>
      </c>
    </row>
    <row r="28" s="43" customFormat="1" spans="1:7">
      <c r="A28" s="68"/>
      <c r="B28" s="75" t="s">
        <v>68</v>
      </c>
      <c r="C28" s="75"/>
      <c r="D28" s="69" t="s">
        <v>9</v>
      </c>
      <c r="E28" s="70">
        <v>14.56</v>
      </c>
      <c r="F28" s="70">
        <v>3000</v>
      </c>
      <c r="G28" s="70">
        <v>43680</v>
      </c>
    </row>
    <row r="29" spans="7:7">
      <c r="G29" s="67">
        <f>SUM(G2:G28)</f>
        <v>5978377.2</v>
      </c>
    </row>
  </sheetData>
  <mergeCells count="1">
    <mergeCell ref="A2:A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8" sqref="D8"/>
    </sheetView>
  </sheetViews>
  <sheetFormatPr defaultColWidth="9" defaultRowHeight="13.5" outlineLevelRow="4" outlineLevelCol="6"/>
  <cols>
    <col min="1" max="1" width="31.7583333333333" style="53" customWidth="1"/>
    <col min="2" max="16384" width="9" style="53"/>
  </cols>
  <sheetData>
    <row r="1" ht="36" spans="1:7">
      <c r="A1" s="36" t="s">
        <v>103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6</v>
      </c>
    </row>
    <row r="2" s="53" customFormat="1" ht="36" spans="1:7">
      <c r="A2" s="64" t="s">
        <v>104</v>
      </c>
      <c r="B2" s="65" t="s">
        <v>105</v>
      </c>
      <c r="C2" s="65"/>
      <c r="D2" s="65" t="s">
        <v>9</v>
      </c>
      <c r="E2" s="57">
        <v>14.2</v>
      </c>
      <c r="F2" s="65">
        <v>15000</v>
      </c>
      <c r="G2" s="56">
        <f>E2*F2</f>
        <v>213000</v>
      </c>
    </row>
    <row r="3" s="53" customFormat="1" ht="48" spans="1:7">
      <c r="A3" s="64"/>
      <c r="B3" s="65" t="s">
        <v>106</v>
      </c>
      <c r="C3" s="65"/>
      <c r="D3" s="65" t="s">
        <v>9</v>
      </c>
      <c r="E3" s="57">
        <v>10.8</v>
      </c>
      <c r="F3" s="65">
        <v>15000</v>
      </c>
      <c r="G3" s="56">
        <f>E3*F3</f>
        <v>162000</v>
      </c>
    </row>
    <row r="4" s="53" customFormat="1" ht="36" spans="1:7">
      <c r="A4" s="64"/>
      <c r="B4" s="65" t="s">
        <v>107</v>
      </c>
      <c r="C4" s="65"/>
      <c r="D4" s="65" t="s">
        <v>9</v>
      </c>
      <c r="E4" s="57">
        <v>8.3</v>
      </c>
      <c r="F4" s="65">
        <v>15000</v>
      </c>
      <c r="G4" s="56">
        <f>E4*F4</f>
        <v>124500</v>
      </c>
    </row>
    <row r="5" s="53" customFormat="1" ht="14.25" spans="1:7">
      <c r="A5" s="66"/>
      <c r="B5" s="65"/>
      <c r="C5" s="65"/>
      <c r="D5" s="65"/>
      <c r="E5" s="57"/>
      <c r="F5" s="65"/>
      <c r="G5" s="65">
        <f>SUM(G2:G4)</f>
        <v>499500</v>
      </c>
    </row>
  </sheetData>
  <mergeCells count="1">
    <mergeCell ref="A2:A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I11" sqref="I11"/>
    </sheetView>
  </sheetViews>
  <sheetFormatPr defaultColWidth="9" defaultRowHeight="13.5" outlineLevelCol="6"/>
  <cols>
    <col min="1" max="1" width="19.7583333333333" style="53" customWidth="1"/>
    <col min="2" max="2" width="21" style="53" customWidth="1"/>
    <col min="3" max="5" width="9" style="53"/>
    <col min="6" max="6" width="11.125" style="53"/>
    <col min="7" max="7" width="9.375" style="53"/>
    <col min="8" max="16384" width="9" style="53"/>
  </cols>
  <sheetData>
    <row r="1" ht="36" spans="1:7">
      <c r="A1" s="36" t="s">
        <v>108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6</v>
      </c>
    </row>
    <row r="2" ht="24" spans="1:7">
      <c r="A2" s="54" t="s">
        <v>109</v>
      </c>
      <c r="B2" s="55" t="s">
        <v>69</v>
      </c>
      <c r="C2" s="56"/>
      <c r="D2" s="56" t="s">
        <v>9</v>
      </c>
      <c r="E2" s="57">
        <v>12</v>
      </c>
      <c r="F2" s="58">
        <v>7046</v>
      </c>
      <c r="G2" s="59">
        <f>F2*E2</f>
        <v>84552</v>
      </c>
    </row>
    <row r="3" ht="24" spans="1:7">
      <c r="A3" s="60"/>
      <c r="B3" s="55" t="s">
        <v>70</v>
      </c>
      <c r="C3" s="56"/>
      <c r="D3" s="56" t="s">
        <v>9</v>
      </c>
      <c r="E3" s="57">
        <v>12</v>
      </c>
      <c r="F3" s="58">
        <v>7046</v>
      </c>
      <c r="G3" s="59">
        <f t="shared" ref="G3:G24" si="0">F3*E3</f>
        <v>84552</v>
      </c>
    </row>
    <row r="4" ht="24" spans="1:7">
      <c r="A4" s="60"/>
      <c r="B4" s="55" t="s">
        <v>71</v>
      </c>
      <c r="C4" s="56"/>
      <c r="D4" s="56" t="s">
        <v>9</v>
      </c>
      <c r="E4" s="57">
        <v>12</v>
      </c>
      <c r="F4" s="58">
        <v>7046</v>
      </c>
      <c r="G4" s="59">
        <f t="shared" si="0"/>
        <v>84552</v>
      </c>
    </row>
    <row r="5" ht="24" spans="1:7">
      <c r="A5" s="60"/>
      <c r="B5" s="55" t="s">
        <v>72</v>
      </c>
      <c r="C5" s="56"/>
      <c r="D5" s="56" t="s">
        <v>9</v>
      </c>
      <c r="E5" s="57">
        <v>12</v>
      </c>
      <c r="F5" s="58">
        <v>7046</v>
      </c>
      <c r="G5" s="59">
        <f t="shared" si="0"/>
        <v>84552</v>
      </c>
    </row>
    <row r="6" ht="24" spans="1:7">
      <c r="A6" s="60"/>
      <c r="B6" s="55" t="s">
        <v>73</v>
      </c>
      <c r="C6" s="56"/>
      <c r="D6" s="56" t="s">
        <v>9</v>
      </c>
      <c r="E6" s="57">
        <v>12</v>
      </c>
      <c r="F6" s="58">
        <v>7046</v>
      </c>
      <c r="G6" s="59">
        <f t="shared" si="0"/>
        <v>84552</v>
      </c>
    </row>
    <row r="7" ht="24" spans="1:7">
      <c r="A7" s="60"/>
      <c r="B7" s="55" t="s">
        <v>74</v>
      </c>
      <c r="C7" s="56"/>
      <c r="D7" s="56" t="s">
        <v>9</v>
      </c>
      <c r="E7" s="57">
        <v>12</v>
      </c>
      <c r="F7" s="58">
        <v>7046</v>
      </c>
      <c r="G7" s="59">
        <f t="shared" si="0"/>
        <v>84552</v>
      </c>
    </row>
    <row r="8" spans="1:7">
      <c r="A8" s="60"/>
      <c r="B8" s="55" t="s">
        <v>110</v>
      </c>
      <c r="C8" s="56"/>
      <c r="D8" s="56" t="s">
        <v>9</v>
      </c>
      <c r="E8" s="57">
        <v>9.5</v>
      </c>
      <c r="F8" s="58">
        <v>21327</v>
      </c>
      <c r="G8" s="59">
        <f t="shared" si="0"/>
        <v>202606.5</v>
      </c>
    </row>
    <row r="9" spans="1:7">
      <c r="A9" s="60"/>
      <c r="B9" s="55" t="s">
        <v>111</v>
      </c>
      <c r="C9" s="56"/>
      <c r="D9" s="56" t="s">
        <v>9</v>
      </c>
      <c r="E9" s="57">
        <v>9.5</v>
      </c>
      <c r="F9" s="58">
        <v>21327</v>
      </c>
      <c r="G9" s="59">
        <f t="shared" si="0"/>
        <v>202606.5</v>
      </c>
    </row>
    <row r="10" ht="24" spans="1:7">
      <c r="A10" s="60"/>
      <c r="B10" s="55" t="s">
        <v>112</v>
      </c>
      <c r="C10" s="56"/>
      <c r="D10" s="56" t="s">
        <v>9</v>
      </c>
      <c r="E10" s="57">
        <v>19.3</v>
      </c>
      <c r="F10" s="58">
        <v>20363</v>
      </c>
      <c r="G10" s="59">
        <f t="shared" si="0"/>
        <v>393005.9</v>
      </c>
    </row>
    <row r="11" ht="24" spans="1:7">
      <c r="A11" s="60"/>
      <c r="B11" s="55" t="s">
        <v>113</v>
      </c>
      <c r="C11" s="56"/>
      <c r="D11" s="56" t="s">
        <v>9</v>
      </c>
      <c r="E11" s="57">
        <v>19.3</v>
      </c>
      <c r="F11" s="58">
        <v>12131</v>
      </c>
      <c r="G11" s="59">
        <f t="shared" si="0"/>
        <v>234128.3</v>
      </c>
    </row>
    <row r="12" ht="24" spans="1:7">
      <c r="A12" s="60"/>
      <c r="B12" s="55" t="s">
        <v>114</v>
      </c>
      <c r="C12" s="56"/>
      <c r="D12" s="56" t="s">
        <v>9</v>
      </c>
      <c r="E12" s="57">
        <v>19.3</v>
      </c>
      <c r="F12" s="58">
        <v>22097</v>
      </c>
      <c r="G12" s="59">
        <f t="shared" si="0"/>
        <v>426472.1</v>
      </c>
    </row>
    <row r="13" ht="24" spans="1:7">
      <c r="A13" s="60"/>
      <c r="B13" s="55" t="s">
        <v>115</v>
      </c>
      <c r="C13" s="56"/>
      <c r="D13" s="56" t="s">
        <v>9</v>
      </c>
      <c r="E13" s="57">
        <v>20</v>
      </c>
      <c r="F13" s="58">
        <v>3429</v>
      </c>
      <c r="G13" s="59">
        <f t="shared" si="0"/>
        <v>68580</v>
      </c>
    </row>
    <row r="14" ht="24" spans="1:7">
      <c r="A14" s="60"/>
      <c r="B14" s="55" t="s">
        <v>116</v>
      </c>
      <c r="C14" s="56"/>
      <c r="D14" s="56" t="s">
        <v>9</v>
      </c>
      <c r="E14" s="57">
        <v>21</v>
      </c>
      <c r="F14" s="58">
        <v>3265</v>
      </c>
      <c r="G14" s="59">
        <f t="shared" si="0"/>
        <v>68565</v>
      </c>
    </row>
    <row r="15" ht="24" spans="1:7">
      <c r="A15" s="60"/>
      <c r="B15" s="55" t="s">
        <v>117</v>
      </c>
      <c r="C15" s="56"/>
      <c r="D15" s="56" t="s">
        <v>9</v>
      </c>
      <c r="E15" s="57">
        <v>25</v>
      </c>
      <c r="F15" s="58">
        <v>12026</v>
      </c>
      <c r="G15" s="59">
        <f t="shared" si="0"/>
        <v>300650</v>
      </c>
    </row>
    <row r="16" ht="24" spans="1:7">
      <c r="A16" s="60"/>
      <c r="B16" s="55" t="s">
        <v>118</v>
      </c>
      <c r="C16" s="56"/>
      <c r="D16" s="56" t="s">
        <v>9</v>
      </c>
      <c r="E16" s="57">
        <v>9.5</v>
      </c>
      <c r="F16" s="58">
        <v>31563</v>
      </c>
      <c r="G16" s="59">
        <f t="shared" si="0"/>
        <v>299848.5</v>
      </c>
    </row>
    <row r="17" spans="1:7">
      <c r="A17" s="60"/>
      <c r="B17" s="55" t="s">
        <v>119</v>
      </c>
      <c r="C17" s="56"/>
      <c r="D17" s="56" t="s">
        <v>9</v>
      </c>
      <c r="E17" s="57">
        <v>9.5</v>
      </c>
      <c r="F17" s="58">
        <v>41373</v>
      </c>
      <c r="G17" s="59">
        <f t="shared" si="0"/>
        <v>393043.5</v>
      </c>
    </row>
    <row r="18" spans="1:7">
      <c r="A18" s="60"/>
      <c r="B18" s="55" t="s">
        <v>120</v>
      </c>
      <c r="C18" s="56"/>
      <c r="D18" s="56" t="s">
        <v>9</v>
      </c>
      <c r="E18" s="57">
        <v>9.5</v>
      </c>
      <c r="F18" s="58">
        <v>22180</v>
      </c>
      <c r="G18" s="59">
        <f t="shared" si="0"/>
        <v>210710</v>
      </c>
    </row>
    <row r="19" spans="1:7">
      <c r="A19" s="60"/>
      <c r="B19" s="55" t="s">
        <v>121</v>
      </c>
      <c r="C19" s="56"/>
      <c r="D19" s="56" t="s">
        <v>9</v>
      </c>
      <c r="E19" s="57">
        <v>9.5</v>
      </c>
      <c r="F19" s="58">
        <v>23459</v>
      </c>
      <c r="G19" s="59">
        <f t="shared" si="0"/>
        <v>222860.5</v>
      </c>
    </row>
    <row r="20" spans="1:7">
      <c r="A20" s="60"/>
      <c r="B20" s="55" t="s">
        <v>122</v>
      </c>
      <c r="C20" s="56"/>
      <c r="D20" s="56" t="s">
        <v>9</v>
      </c>
      <c r="E20" s="57">
        <v>10.3</v>
      </c>
      <c r="F20" s="58">
        <v>19759</v>
      </c>
      <c r="G20" s="59">
        <f t="shared" si="0"/>
        <v>203517.7</v>
      </c>
    </row>
    <row r="21" spans="1:7">
      <c r="A21" s="60"/>
      <c r="B21" s="55" t="s">
        <v>123</v>
      </c>
      <c r="C21" s="56"/>
      <c r="D21" s="56" t="s">
        <v>9</v>
      </c>
      <c r="E21" s="57">
        <v>9.5</v>
      </c>
      <c r="F21" s="58">
        <v>39241</v>
      </c>
      <c r="G21" s="59">
        <f t="shared" si="0"/>
        <v>372789.5</v>
      </c>
    </row>
    <row r="22" spans="1:7">
      <c r="A22" s="60"/>
      <c r="B22" s="55" t="s">
        <v>124</v>
      </c>
      <c r="C22" s="56"/>
      <c r="D22" s="56" t="s">
        <v>9</v>
      </c>
      <c r="E22" s="57">
        <v>9.5</v>
      </c>
      <c r="F22" s="58">
        <v>19194</v>
      </c>
      <c r="G22" s="59">
        <f t="shared" si="0"/>
        <v>182343</v>
      </c>
    </row>
    <row r="23" ht="24" spans="1:7">
      <c r="A23" s="60"/>
      <c r="B23" s="55" t="s">
        <v>125</v>
      </c>
      <c r="C23" s="56"/>
      <c r="D23" s="56" t="s">
        <v>9</v>
      </c>
      <c r="E23" s="57">
        <v>14</v>
      </c>
      <c r="F23" s="58">
        <v>18438</v>
      </c>
      <c r="G23" s="59">
        <f t="shared" si="0"/>
        <v>258132</v>
      </c>
    </row>
    <row r="24" spans="1:7">
      <c r="A24" s="61"/>
      <c r="B24" s="56" t="s">
        <v>126</v>
      </c>
      <c r="C24" s="56"/>
      <c r="D24" s="56" t="s">
        <v>127</v>
      </c>
      <c r="E24" s="57">
        <v>800</v>
      </c>
      <c r="F24" s="58">
        <v>258</v>
      </c>
      <c r="G24" s="59">
        <f t="shared" si="0"/>
        <v>206400</v>
      </c>
    </row>
    <row r="25" ht="14.25" spans="1:7">
      <c r="A25" s="62"/>
      <c r="B25" s="63"/>
      <c r="C25" s="63"/>
      <c r="D25" s="63"/>
      <c r="E25" s="63"/>
      <c r="F25" s="63"/>
      <c r="G25" s="63">
        <f>SUM(G2:G24)</f>
        <v>4753571</v>
      </c>
    </row>
  </sheetData>
  <mergeCells count="1">
    <mergeCell ref="A2:A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14" sqref="I14"/>
    </sheetView>
  </sheetViews>
  <sheetFormatPr defaultColWidth="9" defaultRowHeight="13.5" outlineLevelCol="6"/>
  <cols>
    <col min="1" max="1" width="21" style="43" customWidth="1"/>
    <col min="2" max="5" width="9" style="43"/>
    <col min="6" max="6" width="15" style="43" customWidth="1"/>
    <col min="7" max="7" width="15.125" style="43" customWidth="1"/>
    <col min="8" max="16384" width="9" style="43"/>
  </cols>
  <sheetData>
    <row r="1" ht="28.5" spans="1:7">
      <c r="A1" s="20" t="s">
        <v>128</v>
      </c>
      <c r="B1" s="20" t="s">
        <v>1</v>
      </c>
      <c r="C1" s="20" t="s">
        <v>129</v>
      </c>
      <c r="D1" s="20" t="s">
        <v>3</v>
      </c>
      <c r="E1" s="44" t="s">
        <v>130</v>
      </c>
      <c r="F1" s="22" t="s">
        <v>131</v>
      </c>
      <c r="G1" s="22" t="s">
        <v>6</v>
      </c>
    </row>
    <row r="2" ht="48" spans="1:7">
      <c r="A2" s="45" t="s">
        <v>132</v>
      </c>
      <c r="B2" s="46" t="s">
        <v>133</v>
      </c>
      <c r="C2" s="47" t="s">
        <v>134</v>
      </c>
      <c r="D2" s="47" t="s">
        <v>134</v>
      </c>
      <c r="E2" s="48">
        <v>200</v>
      </c>
      <c r="F2" s="49">
        <v>930</v>
      </c>
      <c r="G2" s="50">
        <f t="shared" ref="G2:G13" si="0">E2*F2</f>
        <v>186000</v>
      </c>
    </row>
    <row r="3" ht="48" spans="1:7">
      <c r="A3" s="51"/>
      <c r="B3" s="46" t="s">
        <v>135</v>
      </c>
      <c r="C3" s="47" t="s">
        <v>136</v>
      </c>
      <c r="D3" s="47" t="s">
        <v>136</v>
      </c>
      <c r="E3" s="48">
        <v>4088</v>
      </c>
      <c r="F3" s="49">
        <v>160</v>
      </c>
      <c r="G3" s="50">
        <f t="shared" si="0"/>
        <v>654080</v>
      </c>
    </row>
    <row r="4" ht="48" spans="1:7">
      <c r="A4" s="51"/>
      <c r="B4" s="46" t="s">
        <v>137</v>
      </c>
      <c r="C4" s="47" t="s">
        <v>136</v>
      </c>
      <c r="D4" s="47" t="s">
        <v>136</v>
      </c>
      <c r="E4" s="48">
        <v>2079</v>
      </c>
      <c r="F4" s="49">
        <v>140</v>
      </c>
      <c r="G4" s="50">
        <f t="shared" si="0"/>
        <v>291060</v>
      </c>
    </row>
    <row r="5" ht="48" spans="1:7">
      <c r="A5" s="51"/>
      <c r="B5" s="46" t="s">
        <v>138</v>
      </c>
      <c r="C5" s="47" t="s">
        <v>139</v>
      </c>
      <c r="D5" s="47" t="s">
        <v>139</v>
      </c>
      <c r="E5" s="48">
        <v>2338</v>
      </c>
      <c r="F5" s="49">
        <v>10</v>
      </c>
      <c r="G5" s="50">
        <f t="shared" si="0"/>
        <v>23380</v>
      </c>
    </row>
    <row r="6" ht="48" spans="1:7">
      <c r="A6" s="51"/>
      <c r="B6" s="46" t="s">
        <v>140</v>
      </c>
      <c r="C6" s="47" t="s">
        <v>141</v>
      </c>
      <c r="D6" s="47" t="s">
        <v>141</v>
      </c>
      <c r="E6" s="48">
        <v>2800</v>
      </c>
      <c r="F6" s="49">
        <v>90</v>
      </c>
      <c r="G6" s="50">
        <f t="shared" si="0"/>
        <v>252000</v>
      </c>
    </row>
    <row r="7" ht="48" spans="1:7">
      <c r="A7" s="51"/>
      <c r="B7" s="46" t="s">
        <v>142</v>
      </c>
      <c r="C7" s="47" t="s">
        <v>143</v>
      </c>
      <c r="D7" s="47" t="s">
        <v>143</v>
      </c>
      <c r="E7" s="48">
        <v>1141</v>
      </c>
      <c r="F7" s="49">
        <v>120</v>
      </c>
      <c r="G7" s="50">
        <f t="shared" si="0"/>
        <v>136920</v>
      </c>
    </row>
    <row r="8" ht="48" spans="1:7">
      <c r="A8" s="51"/>
      <c r="B8" s="46" t="s">
        <v>144</v>
      </c>
      <c r="C8" s="47" t="s">
        <v>143</v>
      </c>
      <c r="D8" s="47" t="s">
        <v>143</v>
      </c>
      <c r="E8" s="48">
        <v>1869</v>
      </c>
      <c r="F8" s="49">
        <v>140</v>
      </c>
      <c r="G8" s="50">
        <f t="shared" si="0"/>
        <v>261660</v>
      </c>
    </row>
    <row r="9" ht="48" spans="1:7">
      <c r="A9" s="51"/>
      <c r="B9" s="46" t="s">
        <v>145</v>
      </c>
      <c r="C9" s="47" t="s">
        <v>146</v>
      </c>
      <c r="D9" s="47" t="s">
        <v>146</v>
      </c>
      <c r="E9" s="48">
        <v>648</v>
      </c>
      <c r="F9" s="49">
        <v>14</v>
      </c>
      <c r="G9" s="50">
        <f t="shared" si="0"/>
        <v>9072</v>
      </c>
    </row>
    <row r="10" ht="48" spans="1:7">
      <c r="A10" s="51"/>
      <c r="B10" s="46" t="s">
        <v>147</v>
      </c>
      <c r="C10" s="47" t="s">
        <v>148</v>
      </c>
      <c r="D10" s="47" t="s">
        <v>148</v>
      </c>
      <c r="E10" s="48">
        <v>1690</v>
      </c>
      <c r="F10" s="49">
        <v>150</v>
      </c>
      <c r="G10" s="50">
        <f t="shared" si="0"/>
        <v>253500</v>
      </c>
    </row>
    <row r="11" s="43" customFormat="1" ht="72" spans="1:7">
      <c r="A11" s="51"/>
      <c r="B11" s="46" t="s">
        <v>149</v>
      </c>
      <c r="C11" s="47" t="s">
        <v>150</v>
      </c>
      <c r="D11" s="47" t="s">
        <v>150</v>
      </c>
      <c r="E11" s="48">
        <v>1404</v>
      </c>
      <c r="F11" s="49">
        <v>200</v>
      </c>
      <c r="G11" s="50">
        <v>280800</v>
      </c>
    </row>
    <row r="12" s="43" customFormat="1" ht="72" spans="1:7">
      <c r="A12" s="51"/>
      <c r="B12" s="46" t="s">
        <v>151</v>
      </c>
      <c r="C12" s="47" t="s">
        <v>150</v>
      </c>
      <c r="D12" s="47" t="s">
        <v>150</v>
      </c>
      <c r="E12" s="48">
        <v>1534</v>
      </c>
      <c r="F12" s="49">
        <v>800</v>
      </c>
      <c r="G12" s="50">
        <f>E12*F12</f>
        <v>1227200</v>
      </c>
    </row>
    <row r="13" ht="48" spans="1:7">
      <c r="A13" s="51"/>
      <c r="B13" s="46" t="s">
        <v>152</v>
      </c>
      <c r="C13" s="47" t="s">
        <v>153</v>
      </c>
      <c r="D13" s="47" t="s">
        <v>153</v>
      </c>
      <c r="E13" s="48">
        <v>1800</v>
      </c>
      <c r="F13" s="49">
        <v>250</v>
      </c>
      <c r="G13" s="50">
        <f>E13*F13</f>
        <v>450000</v>
      </c>
    </row>
    <row r="14" ht="48" spans="1:7">
      <c r="A14" s="52"/>
      <c r="B14" s="46" t="s">
        <v>154</v>
      </c>
      <c r="C14" s="47" t="s">
        <v>155</v>
      </c>
      <c r="D14" s="47" t="s">
        <v>155</v>
      </c>
      <c r="E14" s="48">
        <v>118</v>
      </c>
      <c r="F14" s="49">
        <v>1450</v>
      </c>
      <c r="G14" s="50">
        <f>E14*F14</f>
        <v>171100</v>
      </c>
    </row>
    <row r="15" spans="7:7">
      <c r="G15" s="43">
        <f>SUM(G2:G14)</f>
        <v>4196772</v>
      </c>
    </row>
  </sheetData>
  <mergeCells count="1">
    <mergeCell ref="A2:A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K8" sqref="K8"/>
    </sheetView>
  </sheetViews>
  <sheetFormatPr defaultColWidth="9" defaultRowHeight="13.5" outlineLevelRow="4" outlineLevelCol="6"/>
  <cols>
    <col min="1" max="1" width="17.275" customWidth="1"/>
  </cols>
  <sheetData>
    <row r="1" ht="36" spans="1:7">
      <c r="A1" s="36" t="s">
        <v>156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41" t="s">
        <v>6</v>
      </c>
    </row>
    <row r="2" spans="1:7">
      <c r="A2" s="42" t="s">
        <v>157</v>
      </c>
      <c r="B2" s="27" t="s">
        <v>158</v>
      </c>
      <c r="C2" s="26" t="s">
        <v>159</v>
      </c>
      <c r="D2" s="27" t="s">
        <v>160</v>
      </c>
      <c r="E2" s="27" t="s">
        <v>161</v>
      </c>
      <c r="F2" s="28" t="s">
        <v>162</v>
      </c>
      <c r="G2" s="29">
        <v>2600000</v>
      </c>
    </row>
    <row r="3" ht="36" spans="1:7">
      <c r="A3" s="42"/>
      <c r="B3" s="27" t="s">
        <v>163</v>
      </c>
      <c r="C3" s="26" t="s">
        <v>164</v>
      </c>
      <c r="D3" s="27" t="s">
        <v>165</v>
      </c>
      <c r="E3" s="27" t="s">
        <v>166</v>
      </c>
      <c r="F3" s="28"/>
      <c r="G3" s="29"/>
    </row>
    <row r="4" ht="36" spans="1:7">
      <c r="A4" s="42"/>
      <c r="B4" s="27" t="s">
        <v>167</v>
      </c>
      <c r="C4" s="26" t="s">
        <v>164</v>
      </c>
      <c r="D4" s="27" t="s">
        <v>165</v>
      </c>
      <c r="E4" s="27" t="s">
        <v>168</v>
      </c>
      <c r="F4" s="28"/>
      <c r="G4" s="29"/>
    </row>
    <row r="5" ht="133" customHeight="1" spans="1:7">
      <c r="A5" s="42"/>
      <c r="B5" s="27" t="s">
        <v>169</v>
      </c>
      <c r="C5" s="26" t="s">
        <v>164</v>
      </c>
      <c r="D5" s="27" t="s">
        <v>170</v>
      </c>
      <c r="E5" s="27" t="s">
        <v>171</v>
      </c>
      <c r="F5" s="28"/>
      <c r="G5" s="29"/>
    </row>
  </sheetData>
  <mergeCells count="3">
    <mergeCell ref="A2:A5"/>
    <mergeCell ref="F2:F5"/>
    <mergeCell ref="G2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17" sqref="E17"/>
    </sheetView>
  </sheetViews>
  <sheetFormatPr defaultColWidth="9" defaultRowHeight="13.5" outlineLevelRow="1" outlineLevelCol="6"/>
  <cols>
    <col min="1" max="1" width="21.5" customWidth="1"/>
  </cols>
  <sheetData>
    <row r="1" ht="42.75" spans="1:7">
      <c r="A1" s="37" t="s">
        <v>172</v>
      </c>
      <c r="B1" s="37" t="s">
        <v>173</v>
      </c>
      <c r="C1" s="37" t="s">
        <v>2</v>
      </c>
      <c r="D1" s="37" t="s">
        <v>3</v>
      </c>
      <c r="E1" s="37" t="s">
        <v>4</v>
      </c>
      <c r="F1" s="36" t="s">
        <v>5</v>
      </c>
      <c r="G1" s="37" t="s">
        <v>6</v>
      </c>
    </row>
    <row r="2" ht="57" spans="1:7">
      <c r="A2" s="37" t="s">
        <v>174</v>
      </c>
      <c r="B2" s="40" t="s">
        <v>175</v>
      </c>
      <c r="C2" s="40" t="s">
        <v>164</v>
      </c>
      <c r="D2" s="40" t="s">
        <v>9</v>
      </c>
      <c r="E2" s="40" t="s">
        <v>176</v>
      </c>
      <c r="F2" s="40" t="s">
        <v>177</v>
      </c>
      <c r="G2" s="40">
        <v>231600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I11" sqref="I11"/>
    </sheetView>
  </sheetViews>
  <sheetFormatPr defaultColWidth="9" defaultRowHeight="13.5" outlineLevelRow="3" outlineLevelCol="6"/>
  <cols>
    <col min="1" max="1" width="16.875" customWidth="1"/>
  </cols>
  <sheetData>
    <row r="1" ht="42.75" spans="1:7">
      <c r="A1" s="34" t="s">
        <v>178</v>
      </c>
      <c r="B1" s="34" t="s">
        <v>173</v>
      </c>
      <c r="C1" s="34" t="s">
        <v>2</v>
      </c>
      <c r="D1" s="35" t="s">
        <v>3</v>
      </c>
      <c r="E1" s="35" t="s">
        <v>4</v>
      </c>
      <c r="F1" s="36" t="s">
        <v>5</v>
      </c>
      <c r="G1" s="37" t="s">
        <v>6</v>
      </c>
    </row>
    <row r="2" spans="1:7">
      <c r="A2" s="38" t="s">
        <v>179</v>
      </c>
      <c r="B2" s="27" t="s">
        <v>180</v>
      </c>
      <c r="C2" s="26" t="s">
        <v>164</v>
      </c>
      <c r="D2" s="27" t="s">
        <v>9</v>
      </c>
      <c r="E2" s="27" t="s">
        <v>181</v>
      </c>
      <c r="F2" s="28" t="s">
        <v>182</v>
      </c>
      <c r="G2" s="29">
        <v>675000</v>
      </c>
    </row>
    <row r="3" spans="1:7">
      <c r="A3" s="39"/>
      <c r="B3" s="26"/>
      <c r="C3" s="26"/>
      <c r="D3" s="27"/>
      <c r="E3" s="27"/>
      <c r="F3" s="28"/>
      <c r="G3" s="29"/>
    </row>
    <row r="4" ht="148" customHeight="1" spans="1:7">
      <c r="A4" s="39"/>
      <c r="B4" s="26"/>
      <c r="C4" s="26"/>
      <c r="D4" s="27"/>
      <c r="E4" s="27"/>
      <c r="F4" s="28"/>
      <c r="G4" s="29"/>
    </row>
  </sheetData>
  <mergeCells count="7"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标段1（全自动生化分析仪BS-2000M）</vt:lpstr>
      <vt:lpstr>标段2（全自动化学发光测定仪A2000PLUS）</vt:lpstr>
      <vt:lpstr>标段3（迈瑞全自动免疫发光仪)</vt:lpstr>
      <vt:lpstr>标段4（化学发光仪HISCL-5000）</vt:lpstr>
      <vt:lpstr>标段5（雅培Alinity）</vt:lpstr>
      <vt:lpstr>标段6（迈瑞BC7500）</vt:lpstr>
      <vt:lpstr>病理标段7（全自动液基细胞学检测系统ThinPrep2000）</vt:lpstr>
      <vt:lpstr>病理标段8（人乳头瘤病毒核酸检测BHF-VI）</vt:lpstr>
      <vt:lpstr>病理标段9（配套服务）</vt:lpstr>
      <vt:lpstr>标段10（糖化配套服务）</vt:lpstr>
      <vt:lpstr>标段11（检验外送服务）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mikimiko</cp:lastModifiedBy>
  <dcterms:created xsi:type="dcterms:W3CDTF">2025-08-30T01:58:00Z</dcterms:created>
  <dcterms:modified xsi:type="dcterms:W3CDTF">2025-10-11T03:44:18Z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1716E56D1B50421B83586FF11AB974DB</vt:lpwstr>
  </property>
</Properties>
</file>